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4100"/>
  </bookViews>
  <sheets>
    <sheet name="Informations générales" sheetId="19" r:id="rId1"/>
    <sheet name="Plan plaque - Saisie lectures" sheetId="16" r:id="rId2"/>
    <sheet name="Résultats" sheetId="17" r:id="rId3"/>
  </sheets>
  <definedNames>
    <definedName name="A" localSheetId="0">#REF!</definedName>
    <definedName name="A" localSheetId="2">Résultats!#REF!</definedName>
    <definedName name="A">#REF!</definedName>
    <definedName name="ABS_LOD" localSheetId="0">#REF!</definedName>
    <definedName name="ABS_LOD" localSheetId="2">Résultats!#REF!</definedName>
    <definedName name="ABS_LOD">#REF!</definedName>
    <definedName name="ABS_LOQ" localSheetId="0">#REF!</definedName>
    <definedName name="ABS_LOQ" localSheetId="2">Résultats!#REF!</definedName>
    <definedName name="ABS_LOQ">#REF!</definedName>
    <definedName name="COEFF_A" localSheetId="0">#REF!</definedName>
    <definedName name="COEFF_A" localSheetId="2">Résultats!#REF!</definedName>
    <definedName name="COEFF_A">#REF!</definedName>
    <definedName name="COEFF_B" localSheetId="0">#REF!</definedName>
    <definedName name="COEFF_B" localSheetId="2">Résultats!#REF!</definedName>
    <definedName name="COEFF_B">#REF!</definedName>
    <definedName name="COEFF_C" localSheetId="0">#REF!</definedName>
    <definedName name="COEFF_C" localSheetId="2">Résultats!#REF!</definedName>
    <definedName name="COEFF_C">#REF!</definedName>
    <definedName name="NSB" localSheetId="0">#REF!</definedName>
    <definedName name="NSB" localSheetId="2">Résultats!#REF!</definedName>
    <definedName name="NSB">#REF!</definedName>
    <definedName name="SATURATION" localSheetId="0">#REF!</definedName>
    <definedName name="SATURATION" localSheetId="2">Résultats!#REF!</definedName>
    <definedName name="SATURATION">#REF!</definedName>
    <definedName name="_xlnm.Print_Area" localSheetId="0">'Informations générales'!$A$2:$B$20</definedName>
    <definedName name="_xlnm.Print_Area" localSheetId="1">'Plan plaque - Saisie lectures'!$A$1:$P$66</definedName>
    <definedName name="_xlnm.Print_Area" localSheetId="2">Résultats!$A$3:$K$76</definedName>
  </definedNames>
  <calcPr calcId="162913"/>
</workbook>
</file>

<file path=xl/calcChain.xml><?xml version="1.0" encoding="utf-8"?>
<calcChain xmlns="http://schemas.openxmlformats.org/spreadsheetml/2006/main">
  <c r="E17" i="17" l="1"/>
  <c r="S17" i="17"/>
  <c r="D17" i="17"/>
  <c r="R17" i="17"/>
  <c r="C8" i="17" l="1"/>
  <c r="C9" i="17"/>
  <c r="C7" i="17"/>
  <c r="I7" i="17"/>
  <c r="S18" i="17" l="1"/>
  <c r="E18" i="17" s="1"/>
  <c r="R18" i="17"/>
  <c r="D18" i="17" s="1"/>
  <c r="S16" i="17"/>
  <c r="E16" i="17" s="1"/>
  <c r="R16" i="17"/>
  <c r="D16" i="17" s="1"/>
  <c r="S68" i="17"/>
  <c r="E68" i="17" s="1"/>
  <c r="S67" i="17"/>
  <c r="E67" i="17" s="1"/>
  <c r="S66" i="17"/>
  <c r="E66" i="17" s="1"/>
  <c r="S65" i="17"/>
  <c r="E65" i="17" s="1"/>
  <c r="S64" i="17"/>
  <c r="E64" i="17" s="1"/>
  <c r="S63" i="17"/>
  <c r="E63" i="17" s="1"/>
  <c r="S62" i="17"/>
  <c r="E62" i="17" s="1"/>
  <c r="S61" i="17"/>
  <c r="E61" i="17" s="1"/>
  <c r="S60" i="17"/>
  <c r="E60" i="17" s="1"/>
  <c r="S59" i="17"/>
  <c r="E59" i="17" s="1"/>
  <c r="S58" i="17"/>
  <c r="E58" i="17" s="1"/>
  <c r="S57" i="17"/>
  <c r="E57" i="17" s="1"/>
  <c r="S56" i="17"/>
  <c r="E56" i="17" s="1"/>
  <c r="S55" i="17"/>
  <c r="E55" i="17" s="1"/>
  <c r="S54" i="17"/>
  <c r="E54" i="17" s="1"/>
  <c r="S53" i="17"/>
  <c r="E53" i="17" s="1"/>
  <c r="S52" i="17"/>
  <c r="E52" i="17" s="1"/>
  <c r="S51" i="17"/>
  <c r="E51" i="17" s="1"/>
  <c r="S50" i="17"/>
  <c r="E50" i="17" s="1"/>
  <c r="S49" i="17"/>
  <c r="E49" i="17" s="1"/>
  <c r="S48" i="17"/>
  <c r="E48" i="17" s="1"/>
  <c r="S47" i="17"/>
  <c r="E47" i="17" s="1"/>
  <c r="S46" i="17"/>
  <c r="E46" i="17" s="1"/>
  <c r="R68" i="17"/>
  <c r="D68" i="17" s="1"/>
  <c r="R67" i="17"/>
  <c r="D67" i="17" s="1"/>
  <c r="R66" i="17"/>
  <c r="D66" i="17" s="1"/>
  <c r="R65" i="17"/>
  <c r="D65" i="17" s="1"/>
  <c r="C60" i="17"/>
  <c r="R64" i="17"/>
  <c r="D64" i="17" s="1"/>
  <c r="F64" i="17" s="1"/>
  <c r="R63" i="17"/>
  <c r="D63" i="17" s="1"/>
  <c r="R62" i="17"/>
  <c r="D62" i="17" s="1"/>
  <c r="F62" i="17" s="1"/>
  <c r="R61" i="17"/>
  <c r="D61" i="17" s="1"/>
  <c r="F61" i="17" s="1"/>
  <c r="R60" i="17"/>
  <c r="D60" i="17" s="1"/>
  <c r="F60" i="17" s="1"/>
  <c r="R59" i="17"/>
  <c r="D59" i="17" s="1"/>
  <c r="R58" i="17"/>
  <c r="D58" i="17" s="1"/>
  <c r="F58" i="17" s="1"/>
  <c r="R57" i="17"/>
  <c r="D57" i="17" s="1"/>
  <c r="F57" i="17" s="1"/>
  <c r="R56" i="17"/>
  <c r="D56" i="17" s="1"/>
  <c r="F56" i="17" s="1"/>
  <c r="R55" i="17"/>
  <c r="D55" i="17" s="1"/>
  <c r="R54" i="17"/>
  <c r="D54" i="17" s="1"/>
  <c r="F54" i="17" s="1"/>
  <c r="R53" i="17"/>
  <c r="D53" i="17" s="1"/>
  <c r="F53" i="17" s="1"/>
  <c r="R52" i="17"/>
  <c r="D52" i="17" s="1"/>
  <c r="F52" i="17" s="1"/>
  <c r="R51" i="17"/>
  <c r="D51" i="17" s="1"/>
  <c r="R50" i="17"/>
  <c r="D50" i="17" s="1"/>
  <c r="F50" i="17" s="1"/>
  <c r="R49" i="17"/>
  <c r="D49" i="17" s="1"/>
  <c r="F49" i="17" s="1"/>
  <c r="R48" i="17"/>
  <c r="D48" i="17" s="1"/>
  <c r="F48" i="17" s="1"/>
  <c r="R47" i="17"/>
  <c r="D47" i="17" s="1"/>
  <c r="R46" i="17"/>
  <c r="D46" i="17" s="1"/>
  <c r="F46" i="17" s="1"/>
  <c r="S45" i="17"/>
  <c r="E45" i="17" s="1"/>
  <c r="R45" i="17"/>
  <c r="D45" i="17" s="1"/>
  <c r="S44" i="17"/>
  <c r="E44" i="17" s="1"/>
  <c r="R44" i="17"/>
  <c r="D44" i="17" s="1"/>
  <c r="S43" i="17"/>
  <c r="E43" i="17" s="1"/>
  <c r="R43" i="17"/>
  <c r="D43" i="17" s="1"/>
  <c r="S42" i="17"/>
  <c r="E42" i="17" s="1"/>
  <c r="R42" i="17"/>
  <c r="D42" i="17" s="1"/>
  <c r="S41" i="17"/>
  <c r="E41" i="17" s="1"/>
  <c r="R41" i="17"/>
  <c r="D41" i="17" s="1"/>
  <c r="S40" i="17"/>
  <c r="E40" i="17" s="1"/>
  <c r="R40" i="17"/>
  <c r="D40" i="17" s="1"/>
  <c r="S39" i="17"/>
  <c r="E39" i="17" s="1"/>
  <c r="R39" i="17"/>
  <c r="D39" i="17" s="1"/>
  <c r="S38" i="17"/>
  <c r="E38" i="17" s="1"/>
  <c r="R38" i="17"/>
  <c r="D38" i="17" s="1"/>
  <c r="S37" i="17"/>
  <c r="E37" i="17" s="1"/>
  <c r="R37" i="17"/>
  <c r="D37" i="17" s="1"/>
  <c r="S36" i="17"/>
  <c r="E36" i="17" s="1"/>
  <c r="R36" i="17"/>
  <c r="D36" i="17" s="1"/>
  <c r="S35" i="17"/>
  <c r="E35" i="17" s="1"/>
  <c r="R35" i="17"/>
  <c r="D35" i="17" s="1"/>
  <c r="S34" i="17"/>
  <c r="E34" i="17" s="1"/>
  <c r="R34" i="17"/>
  <c r="D34" i="17" s="1"/>
  <c r="S33" i="17"/>
  <c r="E33" i="17" s="1"/>
  <c r="R33" i="17"/>
  <c r="D33" i="17" s="1"/>
  <c r="S32" i="17"/>
  <c r="E32" i="17" s="1"/>
  <c r="R32" i="17"/>
  <c r="D32" i="17" s="1"/>
  <c r="S31" i="17"/>
  <c r="E31" i="17" s="1"/>
  <c r="R31" i="17"/>
  <c r="D31" i="17" s="1"/>
  <c r="S30" i="17"/>
  <c r="E30" i="17" s="1"/>
  <c r="R30" i="17"/>
  <c r="D30" i="17" s="1"/>
  <c r="S29" i="17"/>
  <c r="E29" i="17" s="1"/>
  <c r="R29" i="17"/>
  <c r="D29" i="17" s="1"/>
  <c r="S28" i="17"/>
  <c r="E28" i="17" s="1"/>
  <c r="R28" i="17"/>
  <c r="D28" i="17" s="1"/>
  <c r="S27" i="17"/>
  <c r="E27" i="17" s="1"/>
  <c r="R27" i="17"/>
  <c r="D27" i="17" s="1"/>
  <c r="S26" i="17"/>
  <c r="E26" i="17" s="1"/>
  <c r="R26" i="17"/>
  <c r="D26" i="17" s="1"/>
  <c r="S25" i="17"/>
  <c r="E25" i="17" s="1"/>
  <c r="R25" i="17"/>
  <c r="D25" i="17" s="1"/>
  <c r="R24" i="17"/>
  <c r="D24" i="17" s="1"/>
  <c r="S24" i="17"/>
  <c r="E24" i="17" s="1"/>
  <c r="C68" i="17"/>
  <c r="C67" i="17"/>
  <c r="C66" i="17"/>
  <c r="C65" i="17"/>
  <c r="C64" i="17"/>
  <c r="C63" i="17"/>
  <c r="C62" i="17"/>
  <c r="C61" i="17"/>
  <c r="C59" i="17"/>
  <c r="C58" i="17"/>
  <c r="C56" i="17"/>
  <c r="C55" i="17"/>
  <c r="C54" i="17"/>
  <c r="C52" i="17"/>
  <c r="C51" i="17"/>
  <c r="C50" i="17"/>
  <c r="C49" i="17"/>
  <c r="C48" i="17"/>
  <c r="C47" i="17"/>
  <c r="C46" i="17"/>
  <c r="C44" i="17"/>
  <c r="C43" i="17"/>
  <c r="C42" i="17"/>
  <c r="C40" i="17"/>
  <c r="C39" i="17"/>
  <c r="C38" i="17"/>
  <c r="C37" i="17"/>
  <c r="C36" i="17"/>
  <c r="C35" i="17"/>
  <c r="C34" i="17"/>
  <c r="C32" i="17"/>
  <c r="C31" i="17"/>
  <c r="C30" i="17"/>
  <c r="C28" i="17"/>
  <c r="C27" i="17"/>
  <c r="C26" i="17"/>
  <c r="C24" i="17"/>
  <c r="F16" i="17" l="1"/>
  <c r="F66" i="17"/>
  <c r="F33" i="17"/>
  <c r="F37" i="17"/>
  <c r="F41" i="17"/>
  <c r="F25" i="17"/>
  <c r="F29" i="17"/>
  <c r="F67" i="17"/>
  <c r="F45" i="17"/>
  <c r="F65" i="17"/>
  <c r="F47" i="17"/>
  <c r="F55" i="17"/>
  <c r="F59" i="17"/>
  <c r="F63" i="17"/>
  <c r="F51" i="17"/>
  <c r="F27" i="17"/>
  <c r="F31" i="17"/>
  <c r="F35" i="17"/>
  <c r="F39" i="17"/>
  <c r="F43" i="17"/>
  <c r="F68" i="17"/>
  <c r="F28" i="17"/>
  <c r="F30" i="17"/>
  <c r="F32" i="17"/>
  <c r="F34" i="17"/>
  <c r="F36" i="17"/>
  <c r="F38" i="17"/>
  <c r="F40" i="17"/>
  <c r="F42" i="17"/>
  <c r="F44" i="17"/>
  <c r="F26" i="17"/>
  <c r="F24" i="17"/>
  <c r="F18" i="17"/>
  <c r="G18" i="17" s="1"/>
  <c r="I8" i="17"/>
  <c r="G24" i="17" l="1"/>
  <c r="G25" i="17"/>
  <c r="G29" i="17"/>
  <c r="H29" i="17" s="1"/>
  <c r="G33" i="17"/>
  <c r="H33" i="17" s="1"/>
  <c r="G37" i="17"/>
  <c r="H37" i="17" s="1"/>
  <c r="G41" i="17"/>
  <c r="H41" i="17" s="1"/>
  <c r="G45" i="17"/>
  <c r="H45" i="17" s="1"/>
  <c r="G49" i="17"/>
  <c r="H49" i="17" s="1"/>
  <c r="G53" i="17"/>
  <c r="H53" i="17" s="1"/>
  <c r="G57" i="17"/>
  <c r="H57" i="17" s="1"/>
  <c r="G61" i="17"/>
  <c r="H61" i="17" s="1"/>
  <c r="G65" i="17"/>
  <c r="H65" i="17" s="1"/>
  <c r="G31" i="17"/>
  <c r="H31" i="17" s="1"/>
  <c r="G39" i="17"/>
  <c r="H39" i="17" s="1"/>
  <c r="G47" i="17"/>
  <c r="H47" i="17" s="1"/>
  <c r="G55" i="17"/>
  <c r="H55" i="17" s="1"/>
  <c r="G63" i="17"/>
  <c r="H63" i="17" s="1"/>
  <c r="G32" i="17"/>
  <c r="H32" i="17" s="1"/>
  <c r="G40" i="17"/>
  <c r="H40" i="17" s="1"/>
  <c r="G48" i="17"/>
  <c r="H48" i="17" s="1"/>
  <c r="G56" i="17"/>
  <c r="H56" i="17" s="1"/>
  <c r="G64" i="17"/>
  <c r="H64" i="17" s="1"/>
  <c r="G68" i="17"/>
  <c r="H68" i="17" s="1"/>
  <c r="G26" i="17"/>
  <c r="G30" i="17"/>
  <c r="H30" i="17" s="1"/>
  <c r="G34" i="17"/>
  <c r="H34" i="17" s="1"/>
  <c r="G38" i="17"/>
  <c r="H38" i="17" s="1"/>
  <c r="G42" i="17"/>
  <c r="H42" i="17" s="1"/>
  <c r="G46" i="17"/>
  <c r="H46" i="17" s="1"/>
  <c r="G50" i="17"/>
  <c r="H50" i="17" s="1"/>
  <c r="G54" i="17"/>
  <c r="H54" i="17" s="1"/>
  <c r="G58" i="17"/>
  <c r="H58" i="17" s="1"/>
  <c r="G62" i="17"/>
  <c r="H62" i="17" s="1"/>
  <c r="G66" i="17"/>
  <c r="H66" i="17" s="1"/>
  <c r="G16" i="17"/>
  <c r="G27" i="17"/>
  <c r="H27" i="17" s="1"/>
  <c r="G35" i="17"/>
  <c r="H35" i="17" s="1"/>
  <c r="G43" i="17"/>
  <c r="H43" i="17" s="1"/>
  <c r="G51" i="17"/>
  <c r="H51" i="17" s="1"/>
  <c r="G59" i="17"/>
  <c r="H59" i="17" s="1"/>
  <c r="G67" i="17"/>
  <c r="H67" i="17" s="1"/>
  <c r="G28" i="17"/>
  <c r="H28" i="17" s="1"/>
  <c r="G36" i="17"/>
  <c r="H36" i="17" s="1"/>
  <c r="G44" i="17"/>
  <c r="H44" i="17" s="1"/>
  <c r="G52" i="17"/>
  <c r="H52" i="17" s="1"/>
  <c r="G60" i="17"/>
  <c r="H60" i="17" s="1"/>
  <c r="H26" i="17" l="1"/>
  <c r="H25" i="17"/>
  <c r="H24" i="17"/>
  <c r="C57" i="17"/>
  <c r="C53" i="17"/>
  <c r="C45" i="17"/>
  <c r="C41" i="17"/>
  <c r="C33" i="17"/>
  <c r="C29" i="17"/>
  <c r="C25" i="17"/>
</calcChain>
</file>

<file path=xl/sharedStrings.xml><?xml version="1.0" encoding="utf-8"?>
<sst xmlns="http://schemas.openxmlformats.org/spreadsheetml/2006/main" count="138" uniqueCount="117">
  <si>
    <t>A</t>
  </si>
  <si>
    <t>B</t>
  </si>
  <si>
    <t>C</t>
  </si>
  <si>
    <t>D</t>
  </si>
  <si>
    <t>E</t>
  </si>
  <si>
    <t>F</t>
  </si>
  <si>
    <t>G</t>
  </si>
  <si>
    <t>H</t>
  </si>
  <si>
    <t>PLAN DE PLAQUE</t>
  </si>
  <si>
    <t>ECH N°33</t>
  </si>
  <si>
    <t>ECH N°34</t>
  </si>
  <si>
    <t>ECH N°35</t>
  </si>
  <si>
    <t>ECH N°36</t>
  </si>
  <si>
    <t>ECH N°1</t>
  </si>
  <si>
    <t>ECH N°7</t>
  </si>
  <si>
    <t>ECH N°8</t>
  </si>
  <si>
    <t>ECH N°9</t>
  </si>
  <si>
    <t>ECH N°10</t>
  </si>
  <si>
    <t>ECH N°11</t>
  </si>
  <si>
    <t>ECH N°12</t>
  </si>
  <si>
    <t>ECH N°13</t>
  </si>
  <si>
    <t>ECH N°14</t>
  </si>
  <si>
    <t>ECH N°15</t>
  </si>
  <si>
    <t>ECH N°16</t>
  </si>
  <si>
    <t>ECH N°17</t>
  </si>
  <si>
    <t>ECH N°18</t>
  </si>
  <si>
    <t>ECH N°19</t>
  </si>
  <si>
    <t>ECH N°20</t>
  </si>
  <si>
    <t>ECH N°21</t>
  </si>
  <si>
    <t>ECH N°22</t>
  </si>
  <si>
    <t>ECH N°23</t>
  </si>
  <si>
    <t>ECH N°24</t>
  </si>
  <si>
    <t>ECH N°25</t>
  </si>
  <si>
    <t>ECH N°26</t>
  </si>
  <si>
    <t>ECH N°27</t>
  </si>
  <si>
    <t>ECH N°28</t>
  </si>
  <si>
    <t>ECH N°29</t>
  </si>
  <si>
    <t>ECH N°30</t>
  </si>
  <si>
    <t>ECH N°31</t>
  </si>
  <si>
    <t>ECH N°32</t>
  </si>
  <si>
    <t>ECH N°37</t>
  </si>
  <si>
    <t>Echantillon</t>
  </si>
  <si>
    <t xml:space="preserve">Laboratoire </t>
  </si>
  <si>
    <t xml:space="preserve">Lot kit </t>
  </si>
  <si>
    <t xml:space="preserve">Date </t>
  </si>
  <si>
    <t>Péremption</t>
  </si>
  <si>
    <t xml:space="preserve">Opérateur </t>
  </si>
  <si>
    <t>Date</t>
  </si>
  <si>
    <t>Opérateur</t>
  </si>
  <si>
    <t xml:space="preserve">Lot Kit  </t>
  </si>
  <si>
    <t xml:space="preserve">Date péremption  </t>
  </si>
  <si>
    <t>SAISIR L'IDENTIFIANT DE CHACUN DE VOS ECHANTILLONS DANS LES CASES</t>
  </si>
  <si>
    <t>Visa Opérateur :</t>
  </si>
  <si>
    <t xml:space="preserve">Validation : </t>
  </si>
  <si>
    <t>(jj/mm/aaaa)</t>
  </si>
  <si>
    <t>(Respecter le plan de plaque défini ci-dessus)</t>
  </si>
  <si>
    <t>ECH  N°3</t>
  </si>
  <si>
    <t>Abs 1 (DO)</t>
  </si>
  <si>
    <t>Abs 2 (DO)</t>
  </si>
  <si>
    <t>Moyenne (DO)</t>
  </si>
  <si>
    <t>Données expérimentales à entrer en Unité d'Absorbance  =  (DO 450 nm) - (DO 630 ou 620  nm)</t>
  </si>
  <si>
    <t>REMARQUES/OBSERVATIONS</t>
  </si>
  <si>
    <t>Validation des témoins</t>
  </si>
  <si>
    <t>Résultat invalide</t>
  </si>
  <si>
    <t>TP</t>
  </si>
  <si>
    <t>TN</t>
  </si>
  <si>
    <t>ECH  N°4</t>
  </si>
  <si>
    <t>ECH  N°5</t>
  </si>
  <si>
    <t>ECH N°39</t>
  </si>
  <si>
    <t>ECH N°40</t>
  </si>
  <si>
    <t>ECH N°41</t>
  </si>
  <si>
    <t>ECH N°42</t>
  </si>
  <si>
    <t>ECH N°43</t>
  </si>
  <si>
    <t>ECH N°44</t>
  </si>
  <si>
    <t>ECH N°45</t>
  </si>
  <si>
    <t>Témoin négatif</t>
  </si>
  <si>
    <t>Témoin positif</t>
  </si>
  <si>
    <t>Témoins</t>
  </si>
  <si>
    <t>Validation</t>
  </si>
  <si>
    <t>Non validé (&gt; 0.05)</t>
  </si>
  <si>
    <t>Valeurs Ech</t>
  </si>
  <si>
    <t>Décision</t>
  </si>
  <si>
    <t>Affichage validation seuils</t>
  </si>
  <si>
    <t>PROTOCOLE QUALITATIF</t>
  </si>
  <si>
    <t>RESULTATS QUALITATIFS</t>
  </si>
  <si>
    <t>Interprétation qualitative</t>
  </si>
  <si>
    <r>
      <t>Validé (</t>
    </r>
    <r>
      <rPr>
        <sz val="11"/>
        <color theme="0"/>
        <rFont val="Calibri"/>
        <family val="2"/>
      </rPr>
      <t>≤ 0.05)</t>
    </r>
  </si>
  <si>
    <t>Positif à contrôler/quantifier  (R &gt; 2)</t>
  </si>
  <si>
    <t>Rapport 
R = Moy Ech/Moy Std 0</t>
  </si>
  <si>
    <r>
      <t xml:space="preserve">Négatif   (R </t>
    </r>
    <r>
      <rPr>
        <sz val="11"/>
        <color theme="0"/>
        <rFont val="Calibri"/>
        <family val="2"/>
      </rPr>
      <t>≤</t>
    </r>
    <r>
      <rPr>
        <sz val="9.4499999999999993"/>
        <color theme="0"/>
        <rFont val="Calibri"/>
        <family val="2"/>
      </rPr>
      <t xml:space="preserve"> </t>
    </r>
    <r>
      <rPr>
        <sz val="11"/>
        <color theme="0"/>
        <rFont val="Calibri"/>
        <family val="2"/>
      </rPr>
      <t>2)</t>
    </r>
  </si>
  <si>
    <t>ECH  N°2</t>
  </si>
  <si>
    <t>ECH N°6</t>
  </si>
  <si>
    <t>ECH N°38</t>
  </si>
  <si>
    <r>
      <t>Validé (</t>
    </r>
    <r>
      <rPr>
        <sz val="11"/>
        <color theme="0"/>
        <rFont val="Calibri"/>
        <family val="2"/>
      </rPr>
      <t>&gt; 0.7)</t>
    </r>
  </si>
  <si>
    <r>
      <t>Non validé (</t>
    </r>
    <r>
      <rPr>
        <sz val="11"/>
        <color theme="0"/>
        <rFont val="Calibri"/>
        <family val="2"/>
      </rPr>
      <t>≤</t>
    </r>
    <r>
      <rPr>
        <sz val="11"/>
        <color theme="0"/>
        <rFont val="Calibri"/>
        <family val="2"/>
        <scheme val="minor"/>
      </rPr>
      <t xml:space="preserve"> 0.7)</t>
    </r>
  </si>
  <si>
    <t>ß-test ELISA Jonquille eZYDIAG®</t>
  </si>
  <si>
    <t>Laboratoire testeur</t>
  </si>
  <si>
    <t>Date </t>
  </si>
  <si>
    <t>Protocole utilisé </t>
  </si>
  <si>
    <t>Date d’ouverture du kit et des réactifs </t>
  </si>
  <si>
    <t>Nombre d’utilisations préalables du kit </t>
  </si>
  <si>
    <t>Agitateur (marque, modèle) </t>
  </si>
  <si>
    <t>Laveur (marque, modèle) </t>
  </si>
  <si>
    <t>* Si non,  indiquer le protocole utilisé</t>
  </si>
  <si>
    <t>Lecteur (marque modèle) </t>
  </si>
  <si>
    <t>Heure de début de manipulation </t>
  </si>
  <si>
    <t>Heure de fin de protocole </t>
  </si>
  <si>
    <t>Température du laboratoire </t>
  </si>
  <si>
    <t>REMARQUES</t>
  </si>
  <si>
    <t xml:space="preserve">
</t>
  </si>
  <si>
    <t>En cas de résultat positif sur un de vos propres échantillons, merci de noter ses particularités dans les remarques ci-dessus</t>
  </si>
  <si>
    <t>V.J01</t>
  </si>
  <si>
    <t>Page 1/3</t>
  </si>
  <si>
    <t>Page 2/3</t>
  </si>
  <si>
    <t>Page 3/3</t>
  </si>
  <si>
    <t>ELISA Jonquille eZYDIAG®</t>
  </si>
  <si>
    <t>Respect des protocoles de lavage* : oui/non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</si>
</sst>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3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i/>
      <sz val="18"/>
      <color theme="4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9.4499999999999993"/>
      <color theme="0"/>
      <name val="Calibri"/>
      <family val="2"/>
    </font>
    <font>
      <b/>
      <i/>
      <sz val="14"/>
      <color rgb="FFFF0000"/>
      <name val="Calibri"/>
      <family val="2"/>
      <scheme val="minor"/>
    </font>
    <font>
      <b/>
      <sz val="14"/>
      <color theme="1"/>
      <name val="Arial"/>
      <family val="2"/>
    </font>
    <font>
      <sz val="14"/>
      <color theme="4" tint="-0.499984740745262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7"/>
        <bgColor indexed="64"/>
      </patternFill>
    </fill>
    <fill>
      <patternFill patternType="solid">
        <fgColor rgb="FFD6FFC1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rgb="FFDDDD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177">
    <xf numFmtId="0" fontId="0" fillId="0" borderId="0" xfId="0"/>
    <xf numFmtId="0" fontId="0" fillId="2" borderId="0" xfId="0" applyFill="1" applyBorder="1"/>
    <xf numFmtId="0" fontId="0" fillId="2" borderId="0" xfId="0" applyFill="1" applyBorder="1" applyAlignment="1"/>
    <xf numFmtId="0" fontId="3" fillId="2" borderId="0" xfId="0" applyFont="1" applyFill="1" applyBorder="1"/>
    <xf numFmtId="0" fontId="0" fillId="2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wrapText="1"/>
    </xf>
    <xf numFmtId="0" fontId="8" fillId="2" borderId="0" xfId="0" applyFont="1" applyFill="1"/>
    <xf numFmtId="0" fontId="0" fillId="3" borderId="2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2" borderId="0" xfId="0" applyFont="1" applyFill="1" applyBorder="1"/>
    <xf numFmtId="0" fontId="13" fillId="2" borderId="0" xfId="0" applyFont="1" applyFill="1"/>
    <xf numFmtId="14" fontId="0" fillId="2" borderId="0" xfId="0" applyNumberFormat="1" applyFill="1" applyBorder="1" applyAlignment="1">
      <alignment horizontal="center"/>
    </xf>
    <xf numFmtId="0" fontId="4" fillId="2" borderId="0" xfId="0" applyFont="1" applyFill="1" applyBorder="1" applyAlignment="1"/>
    <xf numFmtId="0" fontId="0" fillId="2" borderId="0" xfId="0" applyFill="1" applyBorder="1" applyProtection="1">
      <protection locked="0"/>
    </xf>
    <xf numFmtId="0" fontId="17" fillId="2" borderId="0" xfId="0" applyFont="1" applyFill="1"/>
    <xf numFmtId="0" fontId="17" fillId="2" borderId="0" xfId="0" applyFont="1" applyFill="1" applyBorder="1"/>
    <xf numFmtId="0" fontId="0" fillId="2" borderId="32" xfId="0" applyFill="1" applyBorder="1" applyAlignment="1" applyProtection="1">
      <alignment horizontal="center" vertical="center"/>
      <protection locked="0"/>
    </xf>
    <xf numFmtId="14" fontId="0" fillId="2" borderId="31" xfId="0" applyNumberForma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 wrapText="1"/>
    </xf>
    <xf numFmtId="14" fontId="0" fillId="2" borderId="0" xfId="0" applyNumberFormat="1" applyFill="1" applyBorder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2" fillId="0" borderId="32" xfId="0" applyFont="1" applyBorder="1" applyAlignment="1" applyProtection="1">
      <alignment vertical="center"/>
      <protection locked="0"/>
    </xf>
    <xf numFmtId="14" fontId="12" fillId="2" borderId="31" xfId="0" applyNumberFormat="1" applyFont="1" applyFill="1" applyBorder="1" applyAlignment="1" applyProtection="1">
      <alignment horizontal="left" vertical="center"/>
      <protection locked="0"/>
    </xf>
    <xf numFmtId="0" fontId="12" fillId="2" borderId="31" xfId="0" applyFont="1" applyFill="1" applyBorder="1" applyAlignment="1" applyProtection="1">
      <alignment vertical="center"/>
      <protection locked="0"/>
    </xf>
    <xf numFmtId="0" fontId="19" fillId="2" borderId="0" xfId="0" applyFont="1" applyFill="1" applyBorder="1" applyAlignment="1">
      <alignment horizontal="center" vertical="center"/>
    </xf>
    <xf numFmtId="0" fontId="0" fillId="2" borderId="32" xfId="0" applyFill="1" applyBorder="1" applyAlignment="1" applyProtection="1">
      <protection locked="0"/>
    </xf>
    <xf numFmtId="0" fontId="0" fillId="2" borderId="32" xfId="0" applyFill="1" applyBorder="1" applyAlignment="1" applyProtection="1">
      <alignment vertical="center"/>
      <protection locked="0"/>
    </xf>
    <xf numFmtId="0" fontId="13" fillId="2" borderId="0" xfId="0" applyFont="1" applyFill="1" applyBorder="1" applyAlignment="1">
      <alignment horizontal="center" vertical="center"/>
    </xf>
    <xf numFmtId="11" fontId="0" fillId="2" borderId="0" xfId="0" applyNumberFormat="1" applyFill="1" applyBorder="1"/>
    <xf numFmtId="0" fontId="13" fillId="2" borderId="0" xfId="0" applyNumberFormat="1" applyFont="1" applyFill="1"/>
    <xf numFmtId="164" fontId="20" fillId="0" borderId="3" xfId="0" applyNumberFormat="1" applyFont="1" applyFill="1" applyBorder="1" applyAlignment="1">
      <alignment horizontal="center" vertical="center"/>
    </xf>
    <xf numFmtId="0" fontId="15" fillId="4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5" xfId="0" applyNumberFormat="1" applyFont="1" applyFill="1" applyBorder="1" applyAlignment="1" applyProtection="1">
      <alignment horizontal="center" vertical="center"/>
      <protection locked="0"/>
    </xf>
    <xf numFmtId="0" fontId="14" fillId="3" borderId="24" xfId="0" applyNumberFormat="1" applyFont="1" applyFill="1" applyBorder="1" applyAlignment="1" applyProtection="1">
      <alignment horizontal="center" vertical="center"/>
      <protection locked="0"/>
    </xf>
    <xf numFmtId="0" fontId="14" fillId="3" borderId="28" xfId="0" applyNumberFormat="1" applyFont="1" applyFill="1" applyBorder="1" applyAlignment="1" applyProtection="1">
      <alignment horizontal="center" vertical="center"/>
      <protection locked="0"/>
    </xf>
    <xf numFmtId="0" fontId="14" fillId="3" borderId="5" xfId="0" applyNumberFormat="1" applyFont="1" applyFill="1" applyBorder="1" applyAlignment="1" applyProtection="1">
      <alignment horizontal="center" vertical="center"/>
      <protection locked="0"/>
    </xf>
    <xf numFmtId="0" fontId="14" fillId="3" borderId="29" xfId="0" applyNumberFormat="1" applyFont="1" applyFill="1" applyBorder="1" applyAlignment="1" applyProtection="1">
      <alignment horizontal="center" vertical="center"/>
      <protection locked="0"/>
    </xf>
    <xf numFmtId="0" fontId="14" fillId="3" borderId="6" xfId="0" applyNumberFormat="1" applyFont="1" applyFill="1" applyBorder="1" applyAlignment="1" applyProtection="1">
      <alignment horizontal="center" vertical="center"/>
      <protection locked="0"/>
    </xf>
    <xf numFmtId="0" fontId="14" fillId="3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/>
    <xf numFmtId="0" fontId="0" fillId="2" borderId="0" xfId="0" applyFont="1" applyFill="1"/>
    <xf numFmtId="0" fontId="5" fillId="2" borderId="0" xfId="0" applyFont="1" applyFill="1" applyBorder="1" applyAlignment="1">
      <alignment vertical="center" wrapText="1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4" fillId="2" borderId="9" xfId="0" applyFont="1" applyFill="1" applyBorder="1" applyProtection="1"/>
    <xf numFmtId="0" fontId="0" fillId="2" borderId="10" xfId="0" applyFill="1" applyBorder="1" applyProtection="1"/>
    <xf numFmtId="0" fontId="7" fillId="2" borderId="0" xfId="0" applyFont="1" applyFill="1" applyBorder="1" applyAlignment="1"/>
    <xf numFmtId="0" fontId="0" fillId="2" borderId="0" xfId="0" applyFont="1" applyFill="1" applyBorder="1" applyAlignment="1"/>
    <xf numFmtId="0" fontId="15" fillId="5" borderId="24" xfId="0" applyNumberFormat="1" applyFont="1" applyFill="1" applyBorder="1" applyAlignment="1" applyProtection="1">
      <alignment horizontal="center" vertical="center"/>
      <protection locked="0"/>
    </xf>
    <xf numFmtId="0" fontId="15" fillId="5" borderId="5" xfId="0" applyNumberFormat="1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vertical="center"/>
    </xf>
    <xf numFmtId="2" fontId="0" fillId="0" borderId="34" xfId="0" applyNumberForma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right"/>
    </xf>
    <xf numFmtId="0" fontId="22" fillId="2" borderId="0" xfId="0" applyFont="1" applyFill="1" applyBorder="1" applyAlignment="1">
      <alignment horizontal="right"/>
    </xf>
    <xf numFmtId="0" fontId="22" fillId="2" borderId="0" xfId="0" applyFont="1" applyFill="1"/>
    <xf numFmtId="0" fontId="22" fillId="2" borderId="0" xfId="0" applyNumberFormat="1" applyFont="1" applyFill="1"/>
    <xf numFmtId="0" fontId="4" fillId="8" borderId="8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8" borderId="33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4" fillId="8" borderId="42" xfId="0" applyFont="1" applyFill="1" applyBorder="1" applyAlignment="1">
      <alignment horizontal="center" vertical="center"/>
    </xf>
    <xf numFmtId="0" fontId="4" fillId="8" borderId="43" xfId="0" applyFont="1" applyFill="1" applyBorder="1" applyAlignment="1">
      <alignment horizontal="center" vertical="center"/>
    </xf>
    <xf numFmtId="0" fontId="4" fillId="8" borderId="44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Border="1" applyAlignment="1"/>
    <xf numFmtId="0" fontId="26" fillId="0" borderId="8" xfId="0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6" fillId="0" borderId="2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9" fillId="2" borderId="0" xfId="0" applyFont="1" applyFill="1" applyBorder="1" applyAlignment="1">
      <alignment vertical="center"/>
    </xf>
    <xf numFmtId="0" fontId="13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0" fillId="0" borderId="39" xfId="0" applyBorder="1" applyAlignment="1">
      <alignment vertical="center"/>
    </xf>
    <xf numFmtId="0" fontId="0" fillId="0" borderId="45" xfId="0" applyBorder="1" applyAlignment="1" applyProtection="1">
      <alignment vertical="center"/>
      <protection locked="0"/>
    </xf>
    <xf numFmtId="0" fontId="0" fillId="0" borderId="26" xfId="0" applyBorder="1" applyAlignment="1">
      <alignment vertical="center"/>
    </xf>
    <xf numFmtId="0" fontId="0" fillId="0" borderId="46" xfId="0" applyBorder="1" applyAlignment="1" applyProtection="1">
      <alignment vertical="center"/>
      <protection locked="0"/>
    </xf>
    <xf numFmtId="0" fontId="0" fillId="0" borderId="47" xfId="0" applyFill="1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 applyProtection="1">
      <alignment vertical="center"/>
      <protection locked="0"/>
    </xf>
    <xf numFmtId="0" fontId="0" fillId="2" borderId="0" xfId="0" applyFill="1" applyAlignment="1">
      <alignment horizontal="right"/>
    </xf>
    <xf numFmtId="0" fontId="7" fillId="9" borderId="18" xfId="0" applyFont="1" applyFill="1" applyBorder="1" applyAlignment="1">
      <alignment horizontal="center"/>
    </xf>
    <xf numFmtId="0" fontId="7" fillId="9" borderId="20" xfId="0" applyFont="1" applyFill="1" applyBorder="1" applyAlignment="1">
      <alignment horizontal="center"/>
    </xf>
    <xf numFmtId="0" fontId="0" fillId="0" borderId="3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30" fillId="0" borderId="18" xfId="0" applyFont="1" applyBorder="1" applyAlignment="1">
      <alignment horizontal="center" wrapText="1"/>
    </xf>
    <xf numFmtId="0" fontId="30" fillId="0" borderId="20" xfId="0" applyFont="1" applyBorder="1" applyAlignment="1">
      <alignment horizontal="center" wrapText="1"/>
    </xf>
    <xf numFmtId="0" fontId="16" fillId="7" borderId="9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16" fillId="7" borderId="14" xfId="0" applyFont="1" applyFill="1" applyBorder="1" applyAlignment="1">
      <alignment horizontal="center" vertical="center"/>
    </xf>
    <xf numFmtId="0" fontId="16" fillId="7" borderId="15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28" fillId="3" borderId="4" xfId="0" applyFont="1" applyFill="1" applyBorder="1" applyAlignment="1" applyProtection="1">
      <alignment horizontal="center" vertical="center" wrapText="1"/>
      <protection locked="0"/>
    </xf>
    <xf numFmtId="0" fontId="28" fillId="3" borderId="17" xfId="0" applyFont="1" applyFill="1" applyBorder="1" applyAlignment="1" applyProtection="1">
      <alignment horizontal="center" vertical="center" wrapText="1"/>
      <protection locked="0"/>
    </xf>
    <xf numFmtId="0" fontId="28" fillId="3" borderId="11" xfId="0" applyFont="1" applyFill="1" applyBorder="1" applyAlignment="1" applyProtection="1">
      <alignment horizontal="center" vertical="center" wrapText="1"/>
      <protection locked="0"/>
    </xf>
    <xf numFmtId="0" fontId="28" fillId="3" borderId="16" xfId="0" applyFont="1" applyFill="1" applyBorder="1" applyAlignment="1" applyProtection="1">
      <alignment horizontal="center" vertical="center" wrapText="1"/>
      <protection locked="0"/>
    </xf>
    <xf numFmtId="0" fontId="27" fillId="5" borderId="4" xfId="0" applyFont="1" applyFill="1" applyBorder="1" applyAlignment="1">
      <alignment horizontal="center" vertical="center"/>
    </xf>
    <xf numFmtId="0" fontId="27" fillId="5" borderId="35" xfId="0" applyFont="1" applyFill="1" applyBorder="1" applyAlignment="1">
      <alignment horizontal="center" vertical="center"/>
    </xf>
    <xf numFmtId="0" fontId="27" fillId="5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7" fillId="4" borderId="4" xfId="0" applyFont="1" applyFill="1" applyBorder="1" applyAlignment="1">
      <alignment horizontal="center" vertical="center"/>
    </xf>
    <xf numFmtId="0" fontId="27" fillId="4" borderId="17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/>
    </xf>
    <xf numFmtId="0" fontId="21" fillId="5" borderId="2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4" fillId="3" borderId="41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165" fontId="0" fillId="0" borderId="43" xfId="0" applyNumberFormat="1" applyFill="1" applyBorder="1" applyAlignment="1">
      <alignment horizontal="center" vertical="center"/>
    </xf>
    <xf numFmtId="165" fontId="0" fillId="0" borderId="37" xfId="0" applyNumberFormat="1" applyFill="1" applyBorder="1" applyAlignment="1">
      <alignment horizontal="center" vertical="center"/>
    </xf>
  </cellXfs>
  <cellStyles count="3">
    <cellStyle name="Normal" xfId="0" builtinId="0"/>
    <cellStyle name="Normal 2" xfId="1"/>
    <cellStyle name="Pourcentage 2" xfId="2"/>
  </cellStyles>
  <dxfs count="5">
    <dxf>
      <font>
        <b/>
        <i val="0"/>
        <strike val="0"/>
        <color rgb="FFFF0000"/>
      </font>
      <fill>
        <patternFill>
          <bgColor rgb="FFFFFF99"/>
        </patternFill>
      </fill>
    </dxf>
    <dxf>
      <font>
        <b/>
        <i val="0"/>
        <strike val="0"/>
        <color rgb="FFFF0000"/>
      </font>
      <fill>
        <patternFill>
          <bgColor rgb="FFFFFF99"/>
        </patternFill>
      </fill>
    </dxf>
    <dxf>
      <font>
        <b/>
        <i val="0"/>
        <strike val="0"/>
        <color theme="1"/>
      </font>
    </dxf>
    <dxf>
      <font>
        <b/>
        <i val="0"/>
        <color rgb="FFC00000"/>
      </font>
    </dxf>
    <dxf>
      <font>
        <color rgb="FFFF0000"/>
      </font>
      <fill>
        <patternFill>
          <bgColor rgb="FFFFFF99"/>
        </patternFill>
      </fill>
    </dxf>
  </dxfs>
  <tableStyles count="0" defaultTableStyle="TableStyleMedium2" defaultPivotStyle="PivotStyleMedium9"/>
  <colors>
    <mruColors>
      <color rgb="FFFFFF99"/>
      <color rgb="FFDDDDFF"/>
      <color rgb="FFCCCCFF"/>
      <color rgb="FFFFFF93"/>
      <color rgb="FFD6FFC1"/>
      <color rgb="FFA7FFFF"/>
      <color rgb="FFFFFF97"/>
      <color rgb="FFB2FF8B"/>
      <color rgb="FFA8FF7D"/>
      <color rgb="FF9BFF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89"/>
  <sheetViews>
    <sheetView tabSelected="1" workbookViewId="0">
      <selection activeCell="B4" sqref="B4"/>
    </sheetView>
  </sheetViews>
  <sheetFormatPr baseColWidth="10" defaultRowHeight="15" x14ac:dyDescent="0.25"/>
  <cols>
    <col min="1" max="1" width="41.42578125" bestFit="1" customWidth="1"/>
    <col min="2" max="2" width="52.7109375" customWidth="1"/>
    <col min="3" max="28" width="11.42578125" style="12"/>
  </cols>
  <sheetData>
    <row r="1" spans="1:28" ht="15.75" thickBot="1" x14ac:dyDescent="0.3">
      <c r="A1" s="12"/>
      <c r="B1" s="12"/>
    </row>
    <row r="2" spans="1:28" ht="36.75" thickBot="1" x14ac:dyDescent="0.6">
      <c r="A2" s="120" t="s">
        <v>95</v>
      </c>
      <c r="B2" s="12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28" ht="15.75" thickBot="1" x14ac:dyDescent="0.3">
      <c r="A3" s="12"/>
      <c r="B3" s="12"/>
    </row>
    <row r="4" spans="1:28" s="25" customFormat="1" ht="20.100000000000001" customHeight="1" x14ac:dyDescent="0.25">
      <c r="A4" s="112" t="s">
        <v>96</v>
      </c>
      <c r="B4" s="113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</row>
    <row r="5" spans="1:28" s="25" customFormat="1" ht="20.100000000000001" customHeight="1" x14ac:dyDescent="0.25">
      <c r="A5" s="114" t="s">
        <v>97</v>
      </c>
      <c r="B5" s="11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</row>
    <row r="6" spans="1:28" s="25" customFormat="1" ht="20.100000000000001" customHeight="1" x14ac:dyDescent="0.25">
      <c r="A6" s="114" t="s">
        <v>98</v>
      </c>
      <c r="B6" s="11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</row>
    <row r="7" spans="1:28" s="25" customFormat="1" ht="20.100000000000001" customHeight="1" x14ac:dyDescent="0.25">
      <c r="A7" s="114" t="s">
        <v>99</v>
      </c>
      <c r="B7" s="11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</row>
    <row r="8" spans="1:28" s="25" customFormat="1" ht="20.100000000000001" customHeight="1" x14ac:dyDescent="0.25">
      <c r="A8" s="114" t="s">
        <v>100</v>
      </c>
      <c r="B8" s="11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</row>
    <row r="9" spans="1:28" s="25" customFormat="1" ht="20.100000000000001" customHeight="1" x14ac:dyDescent="0.25">
      <c r="A9" s="114" t="s">
        <v>101</v>
      </c>
      <c r="B9" s="11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</row>
    <row r="10" spans="1:28" s="25" customFormat="1" ht="20.100000000000001" customHeight="1" x14ac:dyDescent="0.25">
      <c r="A10" s="114" t="s">
        <v>102</v>
      </c>
      <c r="B10" s="11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</row>
    <row r="11" spans="1:28" s="25" customFormat="1" ht="20.100000000000001" customHeight="1" x14ac:dyDescent="0.25">
      <c r="A11" s="114" t="s">
        <v>116</v>
      </c>
      <c r="B11" s="11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</row>
    <row r="12" spans="1:28" s="25" customFormat="1" ht="20.100000000000001" customHeight="1" x14ac:dyDescent="0.25">
      <c r="A12" s="116" t="s">
        <v>103</v>
      </c>
      <c r="B12" s="11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</row>
    <row r="13" spans="1:28" s="25" customFormat="1" ht="20.100000000000001" customHeight="1" x14ac:dyDescent="0.25">
      <c r="A13" s="114" t="s">
        <v>104</v>
      </c>
      <c r="B13" s="11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</row>
    <row r="14" spans="1:28" s="25" customFormat="1" ht="20.100000000000001" customHeight="1" x14ac:dyDescent="0.25">
      <c r="A14" s="114" t="s">
        <v>105</v>
      </c>
      <c r="B14" s="11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</row>
    <row r="15" spans="1:28" s="25" customFormat="1" ht="20.100000000000001" customHeight="1" x14ac:dyDescent="0.25">
      <c r="A15" s="114" t="s">
        <v>106</v>
      </c>
      <c r="B15" s="11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</row>
    <row r="16" spans="1:28" s="25" customFormat="1" ht="20.100000000000001" customHeight="1" thickBot="1" x14ac:dyDescent="0.3">
      <c r="A16" s="117" t="s">
        <v>107</v>
      </c>
      <c r="B16" s="118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</row>
    <row r="17" spans="1:28" s="25" customFormat="1" ht="20.100000000000001" customHeight="1" x14ac:dyDescent="0.25">
      <c r="A17" s="122" t="s">
        <v>108</v>
      </c>
      <c r="B17" s="123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</row>
    <row r="18" spans="1:28" ht="384.75" customHeight="1" thickBot="1" x14ac:dyDescent="0.3">
      <c r="A18" s="124" t="s">
        <v>109</v>
      </c>
      <c r="B18" s="125"/>
    </row>
    <row r="19" spans="1:28" ht="33" customHeight="1" thickBot="1" x14ac:dyDescent="0.3">
      <c r="A19" s="126" t="s">
        <v>110</v>
      </c>
      <c r="B19" s="127"/>
    </row>
    <row r="20" spans="1:28" x14ac:dyDescent="0.25">
      <c r="A20" s="119" t="s">
        <v>111</v>
      </c>
      <c r="B20" s="119" t="s">
        <v>112</v>
      </c>
    </row>
    <row r="21" spans="1:28" x14ac:dyDescent="0.25">
      <c r="A21" s="12"/>
      <c r="B21" s="12"/>
    </row>
    <row r="22" spans="1:28" x14ac:dyDescent="0.25">
      <c r="A22" s="12"/>
      <c r="B22" s="12"/>
    </row>
    <row r="23" spans="1:28" x14ac:dyDescent="0.25">
      <c r="A23" s="12"/>
      <c r="B23" s="12"/>
    </row>
    <row r="24" spans="1:28" x14ac:dyDescent="0.25">
      <c r="A24" s="12"/>
      <c r="B24" s="12"/>
    </row>
    <row r="25" spans="1:28" x14ac:dyDescent="0.25">
      <c r="A25" s="12"/>
      <c r="B25" s="12"/>
    </row>
    <row r="26" spans="1:28" x14ac:dyDescent="0.25">
      <c r="A26" s="12"/>
      <c r="B26" s="12"/>
    </row>
    <row r="27" spans="1:28" x14ac:dyDescent="0.25">
      <c r="A27" s="12"/>
      <c r="B27" s="12"/>
    </row>
    <row r="28" spans="1:28" x14ac:dyDescent="0.25">
      <c r="A28" s="12"/>
      <c r="B28" s="12"/>
    </row>
    <row r="29" spans="1:28" x14ac:dyDescent="0.25">
      <c r="A29" s="12"/>
      <c r="B29" s="12"/>
    </row>
    <row r="30" spans="1:28" x14ac:dyDescent="0.25">
      <c r="A30" s="12"/>
      <c r="B30" s="12"/>
    </row>
    <row r="31" spans="1:28" x14ac:dyDescent="0.25">
      <c r="A31" s="12"/>
      <c r="B31" s="12"/>
    </row>
    <row r="32" spans="1:28" x14ac:dyDescent="0.25">
      <c r="A32" s="12"/>
      <c r="B32" s="12"/>
    </row>
    <row r="33" spans="1:2" x14ac:dyDescent="0.25">
      <c r="A33" s="12"/>
      <c r="B33" s="12"/>
    </row>
    <row r="34" spans="1:2" x14ac:dyDescent="0.25">
      <c r="A34" s="12"/>
      <c r="B34" s="12"/>
    </row>
    <row r="35" spans="1:2" x14ac:dyDescent="0.25">
      <c r="A35" s="12"/>
      <c r="B35" s="12"/>
    </row>
    <row r="36" spans="1:2" x14ac:dyDescent="0.25">
      <c r="A36" s="12"/>
      <c r="B36" s="12"/>
    </row>
    <row r="37" spans="1:2" x14ac:dyDescent="0.25">
      <c r="A37" s="12"/>
      <c r="B37" s="12"/>
    </row>
    <row r="38" spans="1:2" x14ac:dyDescent="0.25">
      <c r="A38" s="12"/>
      <c r="B38" s="12"/>
    </row>
    <row r="39" spans="1:2" x14ac:dyDescent="0.25">
      <c r="A39" s="12"/>
      <c r="B39" s="12"/>
    </row>
    <row r="40" spans="1:2" x14ac:dyDescent="0.25">
      <c r="A40" s="12"/>
      <c r="B40" s="12"/>
    </row>
    <row r="41" spans="1:2" x14ac:dyDescent="0.25">
      <c r="A41" s="12"/>
      <c r="B41" s="12"/>
    </row>
    <row r="42" spans="1:2" x14ac:dyDescent="0.25">
      <c r="A42" s="12"/>
      <c r="B42" s="12"/>
    </row>
    <row r="43" spans="1:2" x14ac:dyDescent="0.25">
      <c r="A43" s="12"/>
      <c r="B43" s="12"/>
    </row>
    <row r="44" spans="1:2" x14ac:dyDescent="0.25">
      <c r="A44" s="12"/>
      <c r="B44" s="12"/>
    </row>
    <row r="45" spans="1:2" x14ac:dyDescent="0.25">
      <c r="A45" s="12"/>
      <c r="B45" s="12"/>
    </row>
    <row r="46" spans="1:2" x14ac:dyDescent="0.25">
      <c r="A46" s="12"/>
      <c r="B46" s="12"/>
    </row>
    <row r="47" spans="1:2" x14ac:dyDescent="0.25">
      <c r="A47" s="12"/>
      <c r="B47" s="12"/>
    </row>
    <row r="48" spans="1:2" x14ac:dyDescent="0.25">
      <c r="A48" s="12"/>
      <c r="B48" s="12"/>
    </row>
    <row r="49" spans="1:2" x14ac:dyDescent="0.25">
      <c r="A49" s="12"/>
      <c r="B49" s="12"/>
    </row>
    <row r="50" spans="1:2" x14ac:dyDescent="0.25">
      <c r="A50" s="12"/>
      <c r="B50" s="12"/>
    </row>
    <row r="51" spans="1:2" x14ac:dyDescent="0.25">
      <c r="A51" s="12"/>
      <c r="B51" s="12"/>
    </row>
    <row r="52" spans="1:2" x14ac:dyDescent="0.25">
      <c r="A52" s="12"/>
      <c r="B52" s="12"/>
    </row>
    <row r="53" spans="1:2" x14ac:dyDescent="0.25">
      <c r="A53" s="12"/>
      <c r="B53" s="12"/>
    </row>
    <row r="54" spans="1:2" x14ac:dyDescent="0.25">
      <c r="A54" s="12"/>
      <c r="B54" s="12"/>
    </row>
    <row r="55" spans="1:2" x14ac:dyDescent="0.25">
      <c r="A55" s="12"/>
      <c r="B55" s="12"/>
    </row>
    <row r="56" spans="1:2" x14ac:dyDescent="0.25">
      <c r="A56" s="12"/>
      <c r="B56" s="12"/>
    </row>
    <row r="57" spans="1:2" x14ac:dyDescent="0.25">
      <c r="A57" s="12"/>
      <c r="B57" s="12"/>
    </row>
    <row r="58" spans="1:2" x14ac:dyDescent="0.25">
      <c r="A58" s="12"/>
      <c r="B58" s="12"/>
    </row>
    <row r="59" spans="1:2" x14ac:dyDescent="0.25">
      <c r="A59" s="12"/>
      <c r="B59" s="12"/>
    </row>
    <row r="60" spans="1:2" x14ac:dyDescent="0.25">
      <c r="A60" s="12"/>
      <c r="B60" s="12"/>
    </row>
    <row r="61" spans="1:2" x14ac:dyDescent="0.25">
      <c r="A61" s="12"/>
      <c r="B61" s="12"/>
    </row>
    <row r="62" spans="1:2" x14ac:dyDescent="0.25">
      <c r="A62" s="12"/>
      <c r="B62" s="12"/>
    </row>
    <row r="63" spans="1:2" x14ac:dyDescent="0.25">
      <c r="A63" s="12"/>
      <c r="B63" s="12"/>
    </row>
    <row r="64" spans="1:2" x14ac:dyDescent="0.25">
      <c r="A64" s="12"/>
      <c r="B64" s="12"/>
    </row>
    <row r="65" spans="1:2" x14ac:dyDescent="0.25">
      <c r="A65" s="12"/>
      <c r="B65" s="12"/>
    </row>
    <row r="66" spans="1:2" x14ac:dyDescent="0.25">
      <c r="A66" s="12"/>
      <c r="B66" s="12"/>
    </row>
    <row r="67" spans="1:2" x14ac:dyDescent="0.25">
      <c r="A67" s="12"/>
      <c r="B67" s="12"/>
    </row>
    <row r="68" spans="1:2" x14ac:dyDescent="0.25">
      <c r="A68" s="12"/>
      <c r="B68" s="12"/>
    </row>
    <row r="69" spans="1:2" x14ac:dyDescent="0.25">
      <c r="A69" s="12"/>
      <c r="B69" s="12"/>
    </row>
    <row r="70" spans="1:2" x14ac:dyDescent="0.25">
      <c r="A70" s="12"/>
      <c r="B70" s="12"/>
    </row>
    <row r="71" spans="1:2" x14ac:dyDescent="0.25">
      <c r="A71" s="12"/>
      <c r="B71" s="12"/>
    </row>
    <row r="72" spans="1:2" x14ac:dyDescent="0.25">
      <c r="A72" s="12"/>
      <c r="B72" s="12"/>
    </row>
    <row r="73" spans="1:2" x14ac:dyDescent="0.25">
      <c r="A73" s="12"/>
      <c r="B73" s="12"/>
    </row>
    <row r="74" spans="1:2" x14ac:dyDescent="0.25">
      <c r="A74" s="12"/>
      <c r="B74" s="12"/>
    </row>
    <row r="75" spans="1:2" x14ac:dyDescent="0.25">
      <c r="A75" s="12"/>
      <c r="B75" s="12"/>
    </row>
    <row r="76" spans="1:2" x14ac:dyDescent="0.25">
      <c r="A76" s="12"/>
      <c r="B76" s="12"/>
    </row>
    <row r="77" spans="1:2" x14ac:dyDescent="0.25">
      <c r="A77" s="12"/>
      <c r="B77" s="12"/>
    </row>
    <row r="78" spans="1:2" x14ac:dyDescent="0.25">
      <c r="A78" s="12"/>
      <c r="B78" s="12"/>
    </row>
    <row r="79" spans="1:2" x14ac:dyDescent="0.25">
      <c r="A79" s="12"/>
      <c r="B79" s="12"/>
    </row>
    <row r="80" spans="1:2" x14ac:dyDescent="0.25">
      <c r="A80" s="12"/>
      <c r="B80" s="12"/>
    </row>
    <row r="81" spans="1:2" x14ac:dyDescent="0.25">
      <c r="A81" s="12"/>
      <c r="B81" s="12"/>
    </row>
    <row r="82" spans="1:2" x14ac:dyDescent="0.25">
      <c r="A82" s="12"/>
      <c r="B82" s="12"/>
    </row>
    <row r="83" spans="1:2" x14ac:dyDescent="0.25">
      <c r="A83" s="12"/>
      <c r="B83" s="12"/>
    </row>
    <row r="84" spans="1:2" x14ac:dyDescent="0.25">
      <c r="A84" s="12"/>
      <c r="B84" s="12"/>
    </row>
    <row r="85" spans="1:2" x14ac:dyDescent="0.25">
      <c r="A85" s="12"/>
      <c r="B85" s="12"/>
    </row>
    <row r="86" spans="1:2" x14ac:dyDescent="0.25">
      <c r="A86" s="12"/>
      <c r="B86" s="12"/>
    </row>
    <row r="87" spans="1:2" x14ac:dyDescent="0.25">
      <c r="A87" s="12"/>
      <c r="B87" s="12"/>
    </row>
    <row r="88" spans="1:2" x14ac:dyDescent="0.25">
      <c r="A88" s="12"/>
      <c r="B88" s="12"/>
    </row>
    <row r="89" spans="1:2" x14ac:dyDescent="0.25">
      <c r="A89" s="12"/>
      <c r="B89" s="12"/>
    </row>
  </sheetData>
  <sheetProtection algorithmName="SHA-512" hashValue="cutTFFXGV2AiU6k4B3kuOeyjXkzSwnhFCsx71JNIjkqe4huG4cOjlyf+jUXMMDdrAm8XTA4AczBBjI/tGcEoNw==" saltValue="/Tjk6vUGAyA6jsbxCq7PuQ==" spinCount="100000" sheet="1" objects="1" scenarios="1" selectLockedCells="1"/>
  <mergeCells count="4">
    <mergeCell ref="A2:B2"/>
    <mergeCell ref="A17:B17"/>
    <mergeCell ref="A18:B18"/>
    <mergeCell ref="A19:B19"/>
  </mergeCells>
  <pageMargins left="0.51" right="0.28999999999999998" top="0.65" bottom="0.37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O996"/>
  <sheetViews>
    <sheetView zoomScale="98" zoomScaleNormal="98" workbookViewId="0">
      <selection activeCell="D5" sqref="D5"/>
    </sheetView>
  </sheetViews>
  <sheetFormatPr baseColWidth="10" defaultColWidth="9.140625" defaultRowHeight="15" x14ac:dyDescent="0.25"/>
  <cols>
    <col min="1" max="1" width="1.85546875" customWidth="1"/>
    <col min="2" max="14" width="12.85546875" customWidth="1"/>
    <col min="15" max="15" width="3.42578125" customWidth="1"/>
    <col min="16" max="16" width="1.28515625" style="1" customWidth="1"/>
    <col min="17" max="67" width="9.140625" style="12"/>
  </cols>
  <sheetData>
    <row r="1" spans="1:67" s="12" customFormat="1" ht="15.75" thickBot="1" x14ac:dyDescent="0.3">
      <c r="A1" s="1"/>
      <c r="P1" s="1"/>
    </row>
    <row r="2" spans="1:67" s="12" customFormat="1" ht="39.75" customHeight="1" thickBot="1" x14ac:dyDescent="0.6">
      <c r="A2" s="1"/>
      <c r="B2" s="141" t="s">
        <v>115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3"/>
      <c r="P2" s="70"/>
    </row>
    <row r="3" spans="1:67" x14ac:dyDescent="0.25">
      <c r="A3" s="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67" x14ac:dyDescent="0.25">
      <c r="A4" s="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67" ht="20.100000000000001" customHeight="1" x14ac:dyDescent="0.25">
      <c r="A5" s="1"/>
      <c r="B5" s="35" t="s">
        <v>42</v>
      </c>
      <c r="C5" s="12"/>
      <c r="D5" s="40"/>
      <c r="E5" s="1"/>
      <c r="F5" s="14"/>
      <c r="G5" s="1"/>
      <c r="H5" s="1"/>
      <c r="I5" s="1"/>
      <c r="J5" s="1"/>
      <c r="K5" s="1"/>
      <c r="L5" s="12"/>
      <c r="M5" s="35" t="s">
        <v>43</v>
      </c>
      <c r="N5" s="33"/>
      <c r="O5" s="1"/>
    </row>
    <row r="6" spans="1:67" ht="20.100000000000001" customHeight="1" x14ac:dyDescent="0.25">
      <c r="A6" s="1"/>
      <c r="B6" s="35" t="s">
        <v>44</v>
      </c>
      <c r="C6" s="39" t="s">
        <v>54</v>
      </c>
      <c r="D6" s="41"/>
      <c r="E6" s="9"/>
      <c r="F6" s="1"/>
      <c r="G6" s="1"/>
      <c r="H6" s="1"/>
      <c r="I6" s="1"/>
      <c r="J6" s="1"/>
      <c r="K6" s="1"/>
      <c r="L6" s="12"/>
      <c r="M6" s="35" t="s">
        <v>45</v>
      </c>
      <c r="N6" s="34"/>
      <c r="O6" s="28"/>
    </row>
    <row r="7" spans="1:67" ht="20.100000000000001" customHeight="1" x14ac:dyDescent="0.25">
      <c r="A7" s="1"/>
      <c r="B7" s="35" t="s">
        <v>46</v>
      </c>
      <c r="C7" s="12"/>
      <c r="D7" s="42"/>
      <c r="E7" s="1"/>
      <c r="F7" s="1"/>
      <c r="G7" s="1"/>
      <c r="H7" s="1"/>
      <c r="I7" s="1"/>
      <c r="J7" s="1"/>
      <c r="K7" s="1"/>
      <c r="L7" s="12"/>
      <c r="M7" s="12"/>
      <c r="N7" s="12"/>
      <c r="O7" s="12"/>
    </row>
    <row r="8" spans="1:67" ht="20.100000000000001" customHeight="1" x14ac:dyDescent="0.25">
      <c r="A8" s="1"/>
      <c r="B8" s="16"/>
      <c r="C8" s="30"/>
      <c r="D8" s="1"/>
      <c r="E8" s="1"/>
      <c r="F8" s="1"/>
      <c r="G8" s="1"/>
      <c r="H8" s="1"/>
      <c r="I8" s="1"/>
      <c r="J8" s="1"/>
      <c r="K8" s="1"/>
      <c r="L8" s="12"/>
      <c r="M8" s="12"/>
      <c r="N8" s="12"/>
      <c r="O8" s="12"/>
    </row>
    <row r="9" spans="1:67" ht="23.25" x14ac:dyDescent="0.25">
      <c r="A9" s="1"/>
      <c r="B9" s="150" t="s">
        <v>83</v>
      </c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</row>
    <row r="10" spans="1:67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67" x14ac:dyDescent="0.25">
      <c r="A11" s="1"/>
      <c r="B11" s="144" t="s">
        <v>8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6"/>
      <c r="O11" s="1"/>
    </row>
    <row r="12" spans="1:67" ht="15.75" thickBot="1" x14ac:dyDescent="0.3">
      <c r="A12" s="1"/>
      <c r="B12" s="147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9"/>
      <c r="O12" s="1"/>
    </row>
    <row r="13" spans="1:6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67" ht="15.75" thickBot="1" x14ac:dyDescent="0.3">
      <c r="A14" s="3"/>
      <c r="B14" s="3"/>
      <c r="C14" s="3"/>
      <c r="D14" s="3"/>
      <c r="E14" s="3"/>
      <c r="F14" s="3"/>
      <c r="G14" s="1"/>
      <c r="H14" s="1"/>
      <c r="I14" s="1"/>
      <c r="J14" s="1"/>
      <c r="K14" s="9"/>
      <c r="L14" s="1"/>
      <c r="M14" s="1"/>
      <c r="N14" s="1"/>
      <c r="O14" s="1"/>
    </row>
    <row r="15" spans="1:67" s="25" customFormat="1" ht="26.25" customHeight="1" thickBot="1" x14ac:dyDescent="0.3">
      <c r="A15" s="14"/>
      <c r="B15" s="98"/>
      <c r="C15" s="151" t="s">
        <v>51</v>
      </c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3"/>
      <c r="O15" s="14"/>
      <c r="P15" s="14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</row>
    <row r="16" spans="1:67" ht="19.5" thickBot="1" x14ac:dyDescent="0.35">
      <c r="A16" s="1"/>
      <c r="B16" s="99"/>
      <c r="C16" s="100">
        <v>1</v>
      </c>
      <c r="D16" s="101">
        <v>2</v>
      </c>
      <c r="E16" s="102">
        <v>3</v>
      </c>
      <c r="F16" s="100">
        <v>4</v>
      </c>
      <c r="G16" s="103">
        <v>5</v>
      </c>
      <c r="H16" s="104">
        <v>6</v>
      </c>
      <c r="I16" s="100">
        <v>7</v>
      </c>
      <c r="J16" s="100">
        <v>8</v>
      </c>
      <c r="K16" s="100">
        <v>9</v>
      </c>
      <c r="L16" s="103">
        <v>10</v>
      </c>
      <c r="M16" s="100">
        <v>11</v>
      </c>
      <c r="N16" s="105">
        <v>12</v>
      </c>
      <c r="O16" s="1"/>
    </row>
    <row r="17" spans="1:67" s="5" customFormat="1" ht="30" customHeight="1" x14ac:dyDescent="0.25">
      <c r="A17" s="4"/>
      <c r="B17" s="106" t="s">
        <v>0</v>
      </c>
      <c r="C17" s="154" t="s">
        <v>64</v>
      </c>
      <c r="D17" s="134" t="s">
        <v>90</v>
      </c>
      <c r="E17" s="134" t="s">
        <v>91</v>
      </c>
      <c r="F17" s="134" t="s">
        <v>17</v>
      </c>
      <c r="G17" s="134" t="s">
        <v>21</v>
      </c>
      <c r="H17" s="134" t="s">
        <v>25</v>
      </c>
      <c r="I17" s="134" t="s">
        <v>29</v>
      </c>
      <c r="J17" s="134" t="s">
        <v>33</v>
      </c>
      <c r="K17" s="134" t="s">
        <v>37</v>
      </c>
      <c r="L17" s="136" t="s">
        <v>10</v>
      </c>
      <c r="M17" s="136" t="s">
        <v>92</v>
      </c>
      <c r="N17" s="136" t="s">
        <v>71</v>
      </c>
      <c r="O17" s="60"/>
      <c r="P17" s="4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</row>
    <row r="18" spans="1:67" s="5" customFormat="1" ht="30" customHeight="1" thickBot="1" x14ac:dyDescent="0.3">
      <c r="A18" s="4"/>
      <c r="B18" s="107" t="s">
        <v>1</v>
      </c>
      <c r="C18" s="155"/>
      <c r="D18" s="135"/>
      <c r="E18" s="135"/>
      <c r="F18" s="135"/>
      <c r="G18" s="135"/>
      <c r="H18" s="135"/>
      <c r="I18" s="135"/>
      <c r="J18" s="135"/>
      <c r="K18" s="135"/>
      <c r="L18" s="137"/>
      <c r="M18" s="137"/>
      <c r="N18" s="137"/>
      <c r="O18" s="4"/>
      <c r="P18" s="4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</row>
    <row r="19" spans="1:67" s="5" customFormat="1" ht="30" customHeight="1" x14ac:dyDescent="0.25">
      <c r="A19" s="4"/>
      <c r="B19" s="108" t="s">
        <v>2</v>
      </c>
      <c r="C19" s="138" t="s">
        <v>65</v>
      </c>
      <c r="D19" s="134" t="s">
        <v>56</v>
      </c>
      <c r="E19" s="134" t="s">
        <v>14</v>
      </c>
      <c r="F19" s="134" t="s">
        <v>18</v>
      </c>
      <c r="G19" s="134" t="s">
        <v>22</v>
      </c>
      <c r="H19" s="134" t="s">
        <v>26</v>
      </c>
      <c r="I19" s="134" t="s">
        <v>30</v>
      </c>
      <c r="J19" s="134" t="s">
        <v>34</v>
      </c>
      <c r="K19" s="134" t="s">
        <v>38</v>
      </c>
      <c r="L19" s="136" t="s">
        <v>11</v>
      </c>
      <c r="M19" s="136" t="s">
        <v>68</v>
      </c>
      <c r="N19" s="136" t="s">
        <v>72</v>
      </c>
      <c r="O19" s="4"/>
      <c r="P19" s="4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</row>
    <row r="20" spans="1:67" s="5" customFormat="1" ht="30" customHeight="1" thickBot="1" x14ac:dyDescent="0.3">
      <c r="A20" s="4"/>
      <c r="B20" s="107" t="s">
        <v>3</v>
      </c>
      <c r="C20" s="139"/>
      <c r="D20" s="135"/>
      <c r="E20" s="135"/>
      <c r="F20" s="135"/>
      <c r="G20" s="135"/>
      <c r="H20" s="135"/>
      <c r="I20" s="135"/>
      <c r="J20" s="135"/>
      <c r="K20" s="135"/>
      <c r="L20" s="137"/>
      <c r="M20" s="137"/>
      <c r="N20" s="137"/>
      <c r="O20" s="4"/>
      <c r="P20" s="4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</row>
    <row r="21" spans="1:67" s="5" customFormat="1" ht="30" customHeight="1" x14ac:dyDescent="0.25">
      <c r="A21" s="4"/>
      <c r="B21" s="108" t="s">
        <v>4</v>
      </c>
      <c r="C21" s="139"/>
      <c r="D21" s="134" t="s">
        <v>66</v>
      </c>
      <c r="E21" s="134" t="s">
        <v>15</v>
      </c>
      <c r="F21" s="134" t="s">
        <v>19</v>
      </c>
      <c r="G21" s="134" t="s">
        <v>23</v>
      </c>
      <c r="H21" s="134" t="s">
        <v>27</v>
      </c>
      <c r="I21" s="134" t="s">
        <v>31</v>
      </c>
      <c r="J21" s="134" t="s">
        <v>35</v>
      </c>
      <c r="K21" s="134" t="s">
        <v>39</v>
      </c>
      <c r="L21" s="136" t="s">
        <v>12</v>
      </c>
      <c r="M21" s="136" t="s">
        <v>69</v>
      </c>
      <c r="N21" s="136" t="s">
        <v>73</v>
      </c>
      <c r="O21" s="4"/>
      <c r="P21" s="4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</row>
    <row r="22" spans="1:67" s="5" customFormat="1" ht="30" customHeight="1" thickBot="1" x14ac:dyDescent="0.3">
      <c r="A22" s="4"/>
      <c r="B22" s="107" t="s">
        <v>5</v>
      </c>
      <c r="C22" s="140"/>
      <c r="D22" s="135"/>
      <c r="E22" s="135"/>
      <c r="F22" s="135"/>
      <c r="G22" s="135"/>
      <c r="H22" s="135"/>
      <c r="I22" s="135"/>
      <c r="J22" s="135"/>
      <c r="K22" s="135"/>
      <c r="L22" s="137"/>
      <c r="M22" s="137"/>
      <c r="N22" s="137"/>
      <c r="O22" s="4"/>
      <c r="P22" s="4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</row>
    <row r="23" spans="1:67" s="5" customFormat="1" ht="30" customHeight="1" x14ac:dyDescent="0.25">
      <c r="A23" s="4"/>
      <c r="B23" s="106" t="s">
        <v>6</v>
      </c>
      <c r="C23" s="136" t="s">
        <v>13</v>
      </c>
      <c r="D23" s="134" t="s">
        <v>67</v>
      </c>
      <c r="E23" s="134" t="s">
        <v>16</v>
      </c>
      <c r="F23" s="134" t="s">
        <v>20</v>
      </c>
      <c r="G23" s="134" t="s">
        <v>24</v>
      </c>
      <c r="H23" s="134" t="s">
        <v>28</v>
      </c>
      <c r="I23" s="134" t="s">
        <v>32</v>
      </c>
      <c r="J23" s="134" t="s">
        <v>36</v>
      </c>
      <c r="K23" s="134" t="s">
        <v>9</v>
      </c>
      <c r="L23" s="136" t="s">
        <v>40</v>
      </c>
      <c r="M23" s="136" t="s">
        <v>70</v>
      </c>
      <c r="N23" s="136" t="s">
        <v>74</v>
      </c>
      <c r="O23" s="4"/>
      <c r="P23" s="4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</row>
    <row r="24" spans="1:67" s="5" customFormat="1" ht="30" customHeight="1" thickBot="1" x14ac:dyDescent="0.3">
      <c r="A24" s="4"/>
      <c r="B24" s="107" t="s">
        <v>7</v>
      </c>
      <c r="C24" s="137"/>
      <c r="D24" s="135"/>
      <c r="E24" s="135"/>
      <c r="F24" s="135"/>
      <c r="G24" s="135"/>
      <c r="H24" s="135"/>
      <c r="I24" s="135"/>
      <c r="J24" s="135"/>
      <c r="K24" s="135"/>
      <c r="L24" s="137"/>
      <c r="M24" s="137"/>
      <c r="N24" s="137"/>
      <c r="O24" s="4"/>
      <c r="P24" s="4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</row>
    <row r="25" spans="1:6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6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6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6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67" ht="15" customHeight="1" thickBo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67" ht="15" customHeight="1" x14ac:dyDescent="0.25">
      <c r="A30" s="1"/>
      <c r="B30" s="128" t="s">
        <v>60</v>
      </c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30"/>
      <c r="O30" s="1"/>
    </row>
    <row r="31" spans="1:67" ht="15.75" customHeight="1" thickBot="1" x14ac:dyDescent="0.3">
      <c r="A31" s="1"/>
      <c r="B31" s="131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3"/>
      <c r="O31" s="1"/>
    </row>
    <row r="32" spans="1:67" x14ac:dyDescent="0.25">
      <c r="A32" s="1"/>
      <c r="B32" s="1"/>
      <c r="C32" s="1"/>
      <c r="D32" s="1"/>
      <c r="E32" s="1"/>
      <c r="F32" s="1"/>
      <c r="G32" s="1"/>
      <c r="I32" s="1"/>
      <c r="J32" s="1"/>
      <c r="K32" s="1"/>
      <c r="L32" s="1"/>
      <c r="M32" s="1"/>
      <c r="N32" s="1"/>
      <c r="O32" s="1"/>
    </row>
    <row r="33" spans="1:15" ht="18.75" x14ac:dyDescent="0.25">
      <c r="A33" s="1"/>
      <c r="B33" s="1"/>
      <c r="C33" s="1"/>
      <c r="D33" s="1"/>
      <c r="E33" s="1"/>
      <c r="F33" s="1"/>
      <c r="G33" s="1"/>
      <c r="H33" s="43" t="s">
        <v>55</v>
      </c>
      <c r="I33" s="1"/>
      <c r="J33" s="1"/>
      <c r="K33" s="1"/>
      <c r="L33" s="1"/>
      <c r="M33" s="1"/>
      <c r="N33" s="1"/>
      <c r="O33" s="1"/>
    </row>
    <row r="34" spans="1:15" ht="15.75" thickBot="1" x14ac:dyDescent="0.3">
      <c r="A34" s="1"/>
      <c r="B34" s="1"/>
      <c r="C34" s="1"/>
      <c r="D34" s="1"/>
      <c r="E34" s="1"/>
      <c r="F34" s="1"/>
      <c r="G34" s="1"/>
      <c r="I34" s="1"/>
      <c r="J34" s="1"/>
      <c r="K34" s="1"/>
      <c r="L34" s="1"/>
      <c r="M34" s="1"/>
      <c r="N34" s="1"/>
      <c r="O34" s="1"/>
    </row>
    <row r="35" spans="1:15" ht="20.100000000000001" customHeight="1" thickBot="1" x14ac:dyDescent="0.3">
      <c r="A35" s="1"/>
      <c r="B35" s="2"/>
      <c r="C35" s="20">
        <v>1</v>
      </c>
      <c r="D35" s="20">
        <v>2</v>
      </c>
      <c r="E35" s="20">
        <v>3</v>
      </c>
      <c r="F35" s="20">
        <v>4</v>
      </c>
      <c r="G35" s="20">
        <v>5</v>
      </c>
      <c r="H35" s="20">
        <v>6</v>
      </c>
      <c r="I35" s="20">
        <v>7</v>
      </c>
      <c r="J35" s="20">
        <v>8</v>
      </c>
      <c r="K35" s="20">
        <v>9</v>
      </c>
      <c r="L35" s="20">
        <v>10</v>
      </c>
      <c r="M35" s="20">
        <v>11</v>
      </c>
      <c r="N35" s="20">
        <v>12</v>
      </c>
      <c r="O35" s="1"/>
    </row>
    <row r="36" spans="1:15" ht="30" customHeight="1" x14ac:dyDescent="0.25">
      <c r="A36" s="1"/>
      <c r="B36" s="21" t="s">
        <v>0</v>
      </c>
      <c r="C36" s="50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3"/>
      <c r="O36" s="1"/>
    </row>
    <row r="37" spans="1:15" ht="30" customHeight="1" thickBot="1" x14ac:dyDescent="0.3">
      <c r="A37" s="1"/>
      <c r="B37" s="23" t="s">
        <v>1</v>
      </c>
      <c r="C37" s="51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5"/>
      <c r="O37" s="1"/>
    </row>
    <row r="38" spans="1:15" ht="30" customHeight="1" x14ac:dyDescent="0.25">
      <c r="A38" s="1"/>
      <c r="B38" s="24" t="s">
        <v>2</v>
      </c>
      <c r="C38" s="7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3"/>
      <c r="O38" s="1"/>
    </row>
    <row r="39" spans="1:15" ht="30" customHeight="1" thickBot="1" x14ac:dyDescent="0.3">
      <c r="A39" s="1"/>
      <c r="B39" s="24" t="s">
        <v>3</v>
      </c>
      <c r="C39" s="7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5"/>
      <c r="O39" s="1"/>
    </row>
    <row r="40" spans="1:15" ht="30" customHeight="1" x14ac:dyDescent="0.25">
      <c r="A40" s="1"/>
      <c r="B40" s="24" t="s">
        <v>4</v>
      </c>
      <c r="C40" s="7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3"/>
      <c r="O40" s="1"/>
    </row>
    <row r="41" spans="1:15" ht="30" customHeight="1" thickBot="1" x14ac:dyDescent="0.3">
      <c r="A41" s="1"/>
      <c r="B41" s="24" t="s">
        <v>5</v>
      </c>
      <c r="C41" s="73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5"/>
      <c r="O41" s="1"/>
    </row>
    <row r="42" spans="1:15" ht="30" customHeight="1" x14ac:dyDescent="0.25">
      <c r="A42" s="1"/>
      <c r="B42" s="24" t="s">
        <v>6</v>
      </c>
      <c r="C42" s="52"/>
      <c r="D42" s="52"/>
      <c r="E42" s="56"/>
      <c r="F42" s="56"/>
      <c r="G42" s="56"/>
      <c r="H42" s="56"/>
      <c r="I42" s="56"/>
      <c r="J42" s="56"/>
      <c r="K42" s="56"/>
      <c r="L42" s="56"/>
      <c r="M42" s="56"/>
      <c r="N42" s="57"/>
      <c r="O42" s="1"/>
    </row>
    <row r="43" spans="1:15" ht="30" customHeight="1" thickBot="1" x14ac:dyDescent="0.3">
      <c r="A43" s="1"/>
      <c r="B43" s="22" t="s">
        <v>7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5"/>
      <c r="O43" s="1"/>
    </row>
    <row r="44" spans="1:15" ht="8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5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thickBot="1" x14ac:dyDescent="0.3">
      <c r="A46" s="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O46" s="12"/>
    </row>
    <row r="47" spans="1:15" x14ac:dyDescent="0.25">
      <c r="A47" s="1"/>
      <c r="B47" s="68" t="s">
        <v>61</v>
      </c>
      <c r="C47" s="69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2"/>
      <c r="O47" s="12"/>
    </row>
    <row r="48" spans="1:15" x14ac:dyDescent="0.25">
      <c r="A48" s="1"/>
      <c r="B48" s="63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64"/>
      <c r="O48" s="12"/>
    </row>
    <row r="49" spans="1:15" x14ac:dyDescent="0.25">
      <c r="A49" s="1"/>
      <c r="B49" s="63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64"/>
      <c r="O49" s="12"/>
    </row>
    <row r="50" spans="1:15" x14ac:dyDescent="0.25">
      <c r="A50" s="1"/>
      <c r="B50" s="63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64"/>
      <c r="O50" s="12"/>
    </row>
    <row r="51" spans="1:15" x14ac:dyDescent="0.25">
      <c r="A51" s="1"/>
      <c r="B51" s="63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64"/>
      <c r="O51" s="12"/>
    </row>
    <row r="52" spans="1:15" x14ac:dyDescent="0.25">
      <c r="A52" s="1"/>
      <c r="B52" s="63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64"/>
      <c r="O52" s="12"/>
    </row>
    <row r="53" spans="1:15" x14ac:dyDescent="0.25">
      <c r="A53" s="1"/>
      <c r="B53" s="63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64"/>
      <c r="O53" s="12"/>
    </row>
    <row r="54" spans="1:15" x14ac:dyDescent="0.25">
      <c r="A54" s="1"/>
      <c r="B54" s="63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64"/>
      <c r="O54" s="12"/>
    </row>
    <row r="55" spans="1:15" x14ac:dyDescent="0.25">
      <c r="A55" s="1"/>
      <c r="B55" s="63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64"/>
      <c r="O55" s="12"/>
    </row>
    <row r="56" spans="1:15" x14ac:dyDescent="0.25">
      <c r="A56" s="1"/>
      <c r="B56" s="63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64"/>
      <c r="O56" s="12"/>
    </row>
    <row r="57" spans="1:15" x14ac:dyDescent="0.25">
      <c r="A57" s="1"/>
      <c r="B57" s="63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64"/>
      <c r="O57" s="12"/>
    </row>
    <row r="58" spans="1:15" x14ac:dyDescent="0.25">
      <c r="A58" s="1"/>
      <c r="B58" s="63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64"/>
      <c r="O58" s="12"/>
    </row>
    <row r="59" spans="1:15" x14ac:dyDescent="0.25">
      <c r="A59" s="1"/>
      <c r="B59" s="63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64"/>
      <c r="O59" s="12"/>
    </row>
    <row r="60" spans="1:15" x14ac:dyDescent="0.25">
      <c r="A60" s="1"/>
      <c r="B60" s="63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64"/>
      <c r="O60" s="12"/>
    </row>
    <row r="61" spans="1:15" ht="15.75" thickBot="1" x14ac:dyDescent="0.3">
      <c r="A61" s="1"/>
      <c r="B61" s="65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7"/>
      <c r="O61" s="12"/>
    </row>
    <row r="62" spans="1:15" x14ac:dyDescent="0.25">
      <c r="A62" s="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spans="1:15" x14ac:dyDescent="0.25">
      <c r="A63" s="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1:15" x14ac:dyDescent="0.25">
      <c r="A64" s="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1:16" x14ac:dyDescent="0.25">
      <c r="A65" s="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1:16" ht="18.75" x14ac:dyDescent="0.3">
      <c r="A66" s="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 t="s">
        <v>111</v>
      </c>
      <c r="N66" s="31" t="s">
        <v>113</v>
      </c>
      <c r="O66" s="12"/>
    </row>
    <row r="67" spans="1:16" s="12" customFormat="1" x14ac:dyDescent="0.25">
      <c r="A67" s="1"/>
      <c r="P67" s="1"/>
    </row>
    <row r="68" spans="1:16" s="12" customFormat="1" x14ac:dyDescent="0.25">
      <c r="A68" s="1"/>
      <c r="P68" s="1"/>
    </row>
    <row r="69" spans="1:16" s="12" customFormat="1" x14ac:dyDescent="0.25">
      <c r="A69" s="1"/>
      <c r="P69" s="1"/>
    </row>
    <row r="70" spans="1:16" s="12" customFormat="1" x14ac:dyDescent="0.25">
      <c r="A70" s="1"/>
      <c r="P70" s="1"/>
    </row>
    <row r="71" spans="1:16" s="12" customFormat="1" x14ac:dyDescent="0.25">
      <c r="A71" s="1"/>
      <c r="P71" s="1"/>
    </row>
    <row r="72" spans="1:16" s="12" customFormat="1" x14ac:dyDescent="0.25">
      <c r="A72" s="1"/>
      <c r="P72" s="1"/>
    </row>
    <row r="73" spans="1:16" s="12" customFormat="1" x14ac:dyDescent="0.25">
      <c r="A73" s="1"/>
      <c r="P73" s="1"/>
    </row>
    <row r="74" spans="1:16" s="12" customFormat="1" x14ac:dyDescent="0.25">
      <c r="A74" s="1"/>
      <c r="P74" s="1"/>
    </row>
    <row r="75" spans="1:16" s="12" customFormat="1" x14ac:dyDescent="0.25">
      <c r="A75" s="1"/>
      <c r="P75" s="1"/>
    </row>
    <row r="76" spans="1:16" s="12" customFormat="1" x14ac:dyDescent="0.25">
      <c r="A76" s="1"/>
      <c r="P76" s="1"/>
    </row>
    <row r="77" spans="1:16" s="12" customFormat="1" x14ac:dyDescent="0.25">
      <c r="A77" s="1"/>
      <c r="P77" s="1"/>
    </row>
    <row r="78" spans="1:16" s="12" customFormat="1" x14ac:dyDescent="0.25">
      <c r="A78" s="1"/>
      <c r="P78" s="1"/>
    </row>
    <row r="79" spans="1:16" s="12" customFormat="1" x14ac:dyDescent="0.25">
      <c r="A79" s="1"/>
      <c r="P79" s="1"/>
    </row>
    <row r="80" spans="1:16" s="12" customFormat="1" x14ac:dyDescent="0.25">
      <c r="A80" s="1"/>
      <c r="P80" s="1"/>
    </row>
    <row r="81" spans="1:16" s="12" customFormat="1" x14ac:dyDescent="0.25">
      <c r="A81" s="1"/>
      <c r="P81" s="1"/>
    </row>
    <row r="82" spans="1:16" s="12" customFormat="1" x14ac:dyDescent="0.25">
      <c r="A82" s="1"/>
      <c r="P82" s="1"/>
    </row>
    <row r="83" spans="1:16" s="12" customFormat="1" x14ac:dyDescent="0.25">
      <c r="A83" s="1"/>
      <c r="P83" s="1"/>
    </row>
    <row r="84" spans="1:16" s="12" customFormat="1" x14ac:dyDescent="0.25">
      <c r="A84" s="1"/>
      <c r="P84" s="1"/>
    </row>
    <row r="85" spans="1:16" s="12" customFormat="1" x14ac:dyDescent="0.25">
      <c r="A85" s="1"/>
      <c r="P85" s="1"/>
    </row>
    <row r="86" spans="1:16" s="12" customFormat="1" x14ac:dyDescent="0.25">
      <c r="A86" s="1"/>
      <c r="P86" s="1"/>
    </row>
    <row r="87" spans="1:16" s="12" customFormat="1" x14ac:dyDescent="0.25">
      <c r="A87" s="1"/>
      <c r="P87" s="1"/>
    </row>
    <row r="88" spans="1:16" s="12" customFormat="1" x14ac:dyDescent="0.25">
      <c r="P88" s="1"/>
    </row>
    <row r="89" spans="1:16" s="12" customFormat="1" x14ac:dyDescent="0.25">
      <c r="P89" s="1"/>
    </row>
    <row r="90" spans="1:16" s="12" customFormat="1" x14ac:dyDescent="0.25">
      <c r="P90" s="1"/>
    </row>
    <row r="91" spans="1:16" s="12" customFormat="1" x14ac:dyDescent="0.25">
      <c r="P91" s="1"/>
    </row>
    <row r="92" spans="1:16" s="12" customFormat="1" x14ac:dyDescent="0.25">
      <c r="P92" s="1"/>
    </row>
    <row r="93" spans="1:16" s="12" customFormat="1" x14ac:dyDescent="0.25">
      <c r="P93" s="1"/>
    </row>
    <row r="94" spans="1:16" s="12" customFormat="1" x14ac:dyDescent="0.25">
      <c r="P94" s="1"/>
    </row>
    <row r="95" spans="1:16" s="12" customFormat="1" x14ac:dyDescent="0.25">
      <c r="P95" s="1"/>
    </row>
    <row r="96" spans="1:16" s="12" customFormat="1" x14ac:dyDescent="0.25">
      <c r="P96" s="1"/>
    </row>
    <row r="97" spans="16:16" s="12" customFormat="1" x14ac:dyDescent="0.25">
      <c r="P97" s="1"/>
    </row>
    <row r="98" spans="16:16" s="12" customFormat="1" x14ac:dyDescent="0.25">
      <c r="P98" s="1"/>
    </row>
    <row r="99" spans="16:16" s="12" customFormat="1" x14ac:dyDescent="0.25">
      <c r="P99" s="1"/>
    </row>
    <row r="100" spans="16:16" s="12" customFormat="1" x14ac:dyDescent="0.25">
      <c r="P100" s="1"/>
    </row>
    <row r="101" spans="16:16" s="12" customFormat="1" x14ac:dyDescent="0.25">
      <c r="P101" s="1"/>
    </row>
    <row r="102" spans="16:16" s="12" customFormat="1" x14ac:dyDescent="0.25">
      <c r="P102" s="1"/>
    </row>
    <row r="103" spans="16:16" s="12" customFormat="1" x14ac:dyDescent="0.25">
      <c r="P103" s="1"/>
    </row>
    <row r="104" spans="16:16" s="12" customFormat="1" x14ac:dyDescent="0.25">
      <c r="P104" s="1"/>
    </row>
    <row r="105" spans="16:16" s="12" customFormat="1" x14ac:dyDescent="0.25">
      <c r="P105" s="1"/>
    </row>
    <row r="106" spans="16:16" s="12" customFormat="1" x14ac:dyDescent="0.25">
      <c r="P106" s="1"/>
    </row>
    <row r="107" spans="16:16" s="12" customFormat="1" x14ac:dyDescent="0.25">
      <c r="P107" s="1"/>
    </row>
    <row r="108" spans="16:16" s="12" customFormat="1" x14ac:dyDescent="0.25">
      <c r="P108" s="1"/>
    </row>
    <row r="109" spans="16:16" s="12" customFormat="1" x14ac:dyDescent="0.25">
      <c r="P109" s="1"/>
    </row>
    <row r="110" spans="16:16" s="12" customFormat="1" x14ac:dyDescent="0.25">
      <c r="P110" s="1"/>
    </row>
    <row r="111" spans="16:16" s="12" customFormat="1" x14ac:dyDescent="0.25">
      <c r="P111" s="1"/>
    </row>
    <row r="112" spans="16:16" s="12" customFormat="1" x14ac:dyDescent="0.25">
      <c r="P112" s="1"/>
    </row>
    <row r="113" spans="16:16" s="12" customFormat="1" x14ac:dyDescent="0.25">
      <c r="P113" s="1"/>
    </row>
    <row r="114" spans="16:16" s="12" customFormat="1" x14ac:dyDescent="0.25">
      <c r="P114" s="1"/>
    </row>
    <row r="115" spans="16:16" s="12" customFormat="1" x14ac:dyDescent="0.25">
      <c r="P115" s="1"/>
    </row>
    <row r="116" spans="16:16" s="12" customFormat="1" x14ac:dyDescent="0.25">
      <c r="P116" s="1"/>
    </row>
    <row r="117" spans="16:16" s="12" customFormat="1" x14ac:dyDescent="0.25">
      <c r="P117" s="1"/>
    </row>
    <row r="118" spans="16:16" s="12" customFormat="1" x14ac:dyDescent="0.25">
      <c r="P118" s="1"/>
    </row>
    <row r="119" spans="16:16" s="12" customFormat="1" x14ac:dyDescent="0.25">
      <c r="P119" s="1"/>
    </row>
    <row r="120" spans="16:16" s="12" customFormat="1" x14ac:dyDescent="0.25">
      <c r="P120" s="1"/>
    </row>
    <row r="121" spans="16:16" s="12" customFormat="1" x14ac:dyDescent="0.25">
      <c r="P121" s="1"/>
    </row>
    <row r="122" spans="16:16" s="12" customFormat="1" x14ac:dyDescent="0.25">
      <c r="P122" s="1"/>
    </row>
    <row r="123" spans="16:16" s="12" customFormat="1" x14ac:dyDescent="0.25">
      <c r="P123" s="1"/>
    </row>
    <row r="124" spans="16:16" s="12" customFormat="1" x14ac:dyDescent="0.25">
      <c r="P124" s="1"/>
    </row>
    <row r="125" spans="16:16" s="12" customFormat="1" x14ac:dyDescent="0.25">
      <c r="P125" s="1"/>
    </row>
    <row r="126" spans="16:16" s="12" customFormat="1" x14ac:dyDescent="0.25">
      <c r="P126" s="1"/>
    </row>
    <row r="127" spans="16:16" s="12" customFormat="1" x14ac:dyDescent="0.25">
      <c r="P127" s="1"/>
    </row>
    <row r="128" spans="16:16" s="12" customFormat="1" x14ac:dyDescent="0.25">
      <c r="P128" s="1"/>
    </row>
    <row r="129" spans="16:16" s="12" customFormat="1" x14ac:dyDescent="0.25">
      <c r="P129" s="1"/>
    </row>
    <row r="130" spans="16:16" s="12" customFormat="1" x14ac:dyDescent="0.25">
      <c r="P130" s="1"/>
    </row>
    <row r="131" spans="16:16" s="12" customFormat="1" x14ac:dyDescent="0.25">
      <c r="P131" s="1"/>
    </row>
    <row r="132" spans="16:16" s="12" customFormat="1" x14ac:dyDescent="0.25">
      <c r="P132" s="1"/>
    </row>
    <row r="133" spans="16:16" s="12" customFormat="1" x14ac:dyDescent="0.25">
      <c r="P133" s="1"/>
    </row>
    <row r="134" spans="16:16" s="12" customFormat="1" x14ac:dyDescent="0.25">
      <c r="P134" s="1"/>
    </row>
    <row r="135" spans="16:16" s="12" customFormat="1" x14ac:dyDescent="0.25">
      <c r="P135" s="1"/>
    </row>
    <row r="136" spans="16:16" s="12" customFormat="1" x14ac:dyDescent="0.25">
      <c r="P136" s="1"/>
    </row>
    <row r="137" spans="16:16" s="12" customFormat="1" x14ac:dyDescent="0.25">
      <c r="P137" s="1"/>
    </row>
    <row r="138" spans="16:16" s="12" customFormat="1" x14ac:dyDescent="0.25">
      <c r="P138" s="1"/>
    </row>
    <row r="139" spans="16:16" s="12" customFormat="1" x14ac:dyDescent="0.25">
      <c r="P139" s="1"/>
    </row>
    <row r="140" spans="16:16" s="12" customFormat="1" x14ac:dyDescent="0.25">
      <c r="P140" s="1"/>
    </row>
    <row r="141" spans="16:16" s="12" customFormat="1" x14ac:dyDescent="0.25">
      <c r="P141" s="1"/>
    </row>
    <row r="142" spans="16:16" s="12" customFormat="1" x14ac:dyDescent="0.25">
      <c r="P142" s="1"/>
    </row>
    <row r="143" spans="16:16" s="12" customFormat="1" x14ac:dyDescent="0.25">
      <c r="P143" s="1"/>
    </row>
    <row r="144" spans="16:16" s="12" customFormat="1" x14ac:dyDescent="0.25">
      <c r="P144" s="1"/>
    </row>
    <row r="145" spans="16:16" s="12" customFormat="1" x14ac:dyDescent="0.25">
      <c r="P145" s="1"/>
    </row>
    <row r="146" spans="16:16" s="12" customFormat="1" x14ac:dyDescent="0.25">
      <c r="P146" s="1"/>
    </row>
    <row r="147" spans="16:16" s="12" customFormat="1" x14ac:dyDescent="0.25">
      <c r="P147" s="1"/>
    </row>
    <row r="148" spans="16:16" s="12" customFormat="1" x14ac:dyDescent="0.25">
      <c r="P148" s="1"/>
    </row>
    <row r="149" spans="16:16" s="12" customFormat="1" x14ac:dyDescent="0.25">
      <c r="P149" s="1"/>
    </row>
    <row r="150" spans="16:16" s="12" customFormat="1" x14ac:dyDescent="0.25">
      <c r="P150" s="1"/>
    </row>
    <row r="151" spans="16:16" s="12" customFormat="1" x14ac:dyDescent="0.25">
      <c r="P151" s="1"/>
    </row>
    <row r="152" spans="16:16" s="12" customFormat="1" x14ac:dyDescent="0.25">
      <c r="P152" s="1"/>
    </row>
    <row r="153" spans="16:16" s="12" customFormat="1" x14ac:dyDescent="0.25">
      <c r="P153" s="1"/>
    </row>
    <row r="154" spans="16:16" s="12" customFormat="1" x14ac:dyDescent="0.25">
      <c r="P154" s="1"/>
    </row>
    <row r="155" spans="16:16" s="12" customFormat="1" x14ac:dyDescent="0.25">
      <c r="P155" s="1"/>
    </row>
    <row r="156" spans="16:16" s="12" customFormat="1" x14ac:dyDescent="0.25">
      <c r="P156" s="1"/>
    </row>
    <row r="157" spans="16:16" s="12" customFormat="1" x14ac:dyDescent="0.25">
      <c r="P157" s="1"/>
    </row>
    <row r="158" spans="16:16" s="12" customFormat="1" x14ac:dyDescent="0.25">
      <c r="P158" s="1"/>
    </row>
    <row r="159" spans="16:16" s="12" customFormat="1" x14ac:dyDescent="0.25">
      <c r="P159" s="1"/>
    </row>
    <row r="160" spans="16:16" s="12" customFormat="1" x14ac:dyDescent="0.25">
      <c r="P160" s="1"/>
    </row>
    <row r="161" spans="16:16" s="12" customFormat="1" x14ac:dyDescent="0.25">
      <c r="P161" s="1"/>
    </row>
    <row r="162" spans="16:16" s="12" customFormat="1" x14ac:dyDescent="0.25">
      <c r="P162" s="1"/>
    </row>
    <row r="163" spans="16:16" s="12" customFormat="1" x14ac:dyDescent="0.25">
      <c r="P163" s="1"/>
    </row>
    <row r="164" spans="16:16" s="12" customFormat="1" x14ac:dyDescent="0.25">
      <c r="P164" s="1"/>
    </row>
    <row r="165" spans="16:16" s="12" customFormat="1" x14ac:dyDescent="0.25">
      <c r="P165" s="1"/>
    </row>
    <row r="166" spans="16:16" s="12" customFormat="1" x14ac:dyDescent="0.25">
      <c r="P166" s="1"/>
    </row>
    <row r="167" spans="16:16" s="12" customFormat="1" x14ac:dyDescent="0.25">
      <c r="P167" s="1"/>
    </row>
    <row r="168" spans="16:16" s="12" customFormat="1" x14ac:dyDescent="0.25">
      <c r="P168" s="1"/>
    </row>
    <row r="169" spans="16:16" s="12" customFormat="1" x14ac:dyDescent="0.25">
      <c r="P169" s="1"/>
    </row>
    <row r="170" spans="16:16" s="12" customFormat="1" x14ac:dyDescent="0.25">
      <c r="P170" s="1"/>
    </row>
    <row r="171" spans="16:16" s="12" customFormat="1" x14ac:dyDescent="0.25">
      <c r="P171" s="1"/>
    </row>
    <row r="172" spans="16:16" s="12" customFormat="1" x14ac:dyDescent="0.25">
      <c r="P172" s="1"/>
    </row>
    <row r="173" spans="16:16" s="12" customFormat="1" x14ac:dyDescent="0.25">
      <c r="P173" s="1"/>
    </row>
    <row r="174" spans="16:16" s="12" customFormat="1" x14ac:dyDescent="0.25">
      <c r="P174" s="1"/>
    </row>
    <row r="175" spans="16:16" s="12" customFormat="1" x14ac:dyDescent="0.25">
      <c r="P175" s="1"/>
    </row>
    <row r="176" spans="16:16" s="12" customFormat="1" x14ac:dyDescent="0.25">
      <c r="P176" s="1"/>
    </row>
    <row r="177" spans="16:16" s="12" customFormat="1" x14ac:dyDescent="0.25">
      <c r="P177" s="1"/>
    </row>
    <row r="178" spans="16:16" s="12" customFormat="1" x14ac:dyDescent="0.25">
      <c r="P178" s="1"/>
    </row>
    <row r="179" spans="16:16" s="12" customFormat="1" x14ac:dyDescent="0.25">
      <c r="P179" s="1"/>
    </row>
    <row r="180" spans="16:16" s="12" customFormat="1" x14ac:dyDescent="0.25">
      <c r="P180" s="1"/>
    </row>
    <row r="181" spans="16:16" s="12" customFormat="1" x14ac:dyDescent="0.25">
      <c r="P181" s="1"/>
    </row>
    <row r="182" spans="16:16" s="12" customFormat="1" x14ac:dyDescent="0.25">
      <c r="P182" s="1"/>
    </row>
    <row r="183" spans="16:16" s="12" customFormat="1" x14ac:dyDescent="0.25">
      <c r="P183" s="1"/>
    </row>
    <row r="184" spans="16:16" s="12" customFormat="1" x14ac:dyDescent="0.25">
      <c r="P184" s="1"/>
    </row>
    <row r="185" spans="16:16" s="12" customFormat="1" x14ac:dyDescent="0.25">
      <c r="P185" s="1"/>
    </row>
    <row r="186" spans="16:16" s="12" customFormat="1" x14ac:dyDescent="0.25">
      <c r="P186" s="1"/>
    </row>
    <row r="187" spans="16:16" s="12" customFormat="1" x14ac:dyDescent="0.25">
      <c r="P187" s="1"/>
    </row>
    <row r="188" spans="16:16" s="12" customFormat="1" x14ac:dyDescent="0.25">
      <c r="P188" s="1"/>
    </row>
    <row r="189" spans="16:16" s="12" customFormat="1" x14ac:dyDescent="0.25">
      <c r="P189" s="1"/>
    </row>
    <row r="190" spans="16:16" s="12" customFormat="1" x14ac:dyDescent="0.25">
      <c r="P190" s="1"/>
    </row>
    <row r="191" spans="16:16" s="12" customFormat="1" x14ac:dyDescent="0.25">
      <c r="P191" s="1"/>
    </row>
    <row r="192" spans="16:16" s="12" customFormat="1" x14ac:dyDescent="0.25">
      <c r="P192" s="1"/>
    </row>
    <row r="193" spans="16:16" s="12" customFormat="1" x14ac:dyDescent="0.25">
      <c r="P193" s="1"/>
    </row>
    <row r="194" spans="16:16" s="12" customFormat="1" x14ac:dyDescent="0.25">
      <c r="P194" s="1"/>
    </row>
    <row r="195" spans="16:16" s="12" customFormat="1" x14ac:dyDescent="0.25">
      <c r="P195" s="1"/>
    </row>
    <row r="196" spans="16:16" s="12" customFormat="1" x14ac:dyDescent="0.25">
      <c r="P196" s="1"/>
    </row>
    <row r="197" spans="16:16" s="12" customFormat="1" x14ac:dyDescent="0.25">
      <c r="P197" s="1"/>
    </row>
    <row r="198" spans="16:16" s="12" customFormat="1" x14ac:dyDescent="0.25">
      <c r="P198" s="1"/>
    </row>
    <row r="199" spans="16:16" s="12" customFormat="1" x14ac:dyDescent="0.25">
      <c r="P199" s="1"/>
    </row>
    <row r="200" spans="16:16" s="12" customFormat="1" x14ac:dyDescent="0.25">
      <c r="P200" s="1"/>
    </row>
    <row r="201" spans="16:16" s="12" customFormat="1" x14ac:dyDescent="0.25">
      <c r="P201" s="1"/>
    </row>
    <row r="202" spans="16:16" s="12" customFormat="1" x14ac:dyDescent="0.25">
      <c r="P202" s="1"/>
    </row>
    <row r="203" spans="16:16" s="12" customFormat="1" x14ac:dyDescent="0.25">
      <c r="P203" s="1"/>
    </row>
    <row r="204" spans="16:16" s="12" customFormat="1" x14ac:dyDescent="0.25">
      <c r="P204" s="1"/>
    </row>
    <row r="205" spans="16:16" s="12" customFormat="1" x14ac:dyDescent="0.25">
      <c r="P205" s="1"/>
    </row>
    <row r="206" spans="16:16" s="12" customFormat="1" x14ac:dyDescent="0.25">
      <c r="P206" s="1"/>
    </row>
    <row r="207" spans="16:16" s="12" customFormat="1" x14ac:dyDescent="0.25">
      <c r="P207" s="1"/>
    </row>
    <row r="208" spans="16:16" s="12" customFormat="1" x14ac:dyDescent="0.25">
      <c r="P208" s="1"/>
    </row>
    <row r="209" spans="16:16" s="12" customFormat="1" x14ac:dyDescent="0.25">
      <c r="P209" s="1"/>
    </row>
    <row r="210" spans="16:16" s="12" customFormat="1" x14ac:dyDescent="0.25">
      <c r="P210" s="1"/>
    </row>
    <row r="211" spans="16:16" s="12" customFormat="1" x14ac:dyDescent="0.25">
      <c r="P211" s="1"/>
    </row>
    <row r="212" spans="16:16" s="12" customFormat="1" x14ac:dyDescent="0.25">
      <c r="P212" s="1"/>
    </row>
    <row r="213" spans="16:16" s="12" customFormat="1" x14ac:dyDescent="0.25">
      <c r="P213" s="1"/>
    </row>
    <row r="214" spans="16:16" s="12" customFormat="1" x14ac:dyDescent="0.25">
      <c r="P214" s="1"/>
    </row>
    <row r="215" spans="16:16" s="12" customFormat="1" x14ac:dyDescent="0.25">
      <c r="P215" s="1"/>
    </row>
    <row r="216" spans="16:16" s="12" customFormat="1" x14ac:dyDescent="0.25">
      <c r="P216" s="1"/>
    </row>
    <row r="217" spans="16:16" s="12" customFormat="1" x14ac:dyDescent="0.25">
      <c r="P217" s="1"/>
    </row>
    <row r="218" spans="16:16" s="12" customFormat="1" x14ac:dyDescent="0.25">
      <c r="P218" s="1"/>
    </row>
    <row r="219" spans="16:16" s="12" customFormat="1" x14ac:dyDescent="0.25">
      <c r="P219" s="1"/>
    </row>
    <row r="220" spans="16:16" s="12" customFormat="1" x14ac:dyDescent="0.25">
      <c r="P220" s="1"/>
    </row>
    <row r="221" spans="16:16" s="12" customFormat="1" x14ac:dyDescent="0.25">
      <c r="P221" s="1"/>
    </row>
    <row r="222" spans="16:16" s="12" customFormat="1" x14ac:dyDescent="0.25">
      <c r="P222" s="1"/>
    </row>
    <row r="223" spans="16:16" s="12" customFormat="1" x14ac:dyDescent="0.25">
      <c r="P223" s="1"/>
    </row>
    <row r="224" spans="16:16" s="12" customFormat="1" x14ac:dyDescent="0.25">
      <c r="P224" s="1"/>
    </row>
    <row r="225" spans="16:16" s="12" customFormat="1" x14ac:dyDescent="0.25">
      <c r="P225" s="1"/>
    </row>
    <row r="226" spans="16:16" s="12" customFormat="1" x14ac:dyDescent="0.25">
      <c r="P226" s="1"/>
    </row>
    <row r="227" spans="16:16" s="12" customFormat="1" x14ac:dyDescent="0.25">
      <c r="P227" s="1"/>
    </row>
    <row r="228" spans="16:16" s="12" customFormat="1" x14ac:dyDescent="0.25">
      <c r="P228" s="1"/>
    </row>
    <row r="229" spans="16:16" s="12" customFormat="1" x14ac:dyDescent="0.25">
      <c r="P229" s="1"/>
    </row>
    <row r="230" spans="16:16" s="12" customFormat="1" x14ac:dyDescent="0.25">
      <c r="P230" s="1"/>
    </row>
    <row r="231" spans="16:16" s="12" customFormat="1" x14ac:dyDescent="0.25">
      <c r="P231" s="1"/>
    </row>
    <row r="232" spans="16:16" s="12" customFormat="1" x14ac:dyDescent="0.25">
      <c r="P232" s="1"/>
    </row>
    <row r="233" spans="16:16" s="12" customFormat="1" x14ac:dyDescent="0.25">
      <c r="P233" s="1"/>
    </row>
    <row r="234" spans="16:16" s="12" customFormat="1" x14ac:dyDescent="0.25">
      <c r="P234" s="1"/>
    </row>
    <row r="235" spans="16:16" s="12" customFormat="1" x14ac:dyDescent="0.25">
      <c r="P235" s="1"/>
    </row>
    <row r="236" spans="16:16" s="12" customFormat="1" x14ac:dyDescent="0.25">
      <c r="P236" s="1"/>
    </row>
    <row r="237" spans="16:16" s="12" customFormat="1" x14ac:dyDescent="0.25">
      <c r="P237" s="1"/>
    </row>
    <row r="238" spans="16:16" s="12" customFormat="1" x14ac:dyDescent="0.25">
      <c r="P238" s="1"/>
    </row>
    <row r="239" spans="16:16" s="12" customFormat="1" x14ac:dyDescent="0.25">
      <c r="P239" s="1"/>
    </row>
    <row r="240" spans="16:16" s="12" customFormat="1" x14ac:dyDescent="0.25">
      <c r="P240" s="1"/>
    </row>
    <row r="241" spans="16:16" s="12" customFormat="1" x14ac:dyDescent="0.25">
      <c r="P241" s="1"/>
    </row>
    <row r="242" spans="16:16" s="12" customFormat="1" x14ac:dyDescent="0.25">
      <c r="P242" s="1"/>
    </row>
    <row r="243" spans="16:16" s="12" customFormat="1" x14ac:dyDescent="0.25">
      <c r="P243" s="1"/>
    </row>
    <row r="244" spans="16:16" s="12" customFormat="1" x14ac:dyDescent="0.25">
      <c r="P244" s="1"/>
    </row>
    <row r="245" spans="16:16" s="12" customFormat="1" x14ac:dyDescent="0.25">
      <c r="P245" s="1"/>
    </row>
    <row r="246" spans="16:16" s="12" customFormat="1" x14ac:dyDescent="0.25">
      <c r="P246" s="1"/>
    </row>
    <row r="247" spans="16:16" s="12" customFormat="1" x14ac:dyDescent="0.25">
      <c r="P247" s="1"/>
    </row>
    <row r="248" spans="16:16" s="12" customFormat="1" x14ac:dyDescent="0.25">
      <c r="P248" s="1"/>
    </row>
    <row r="249" spans="16:16" s="12" customFormat="1" x14ac:dyDescent="0.25">
      <c r="P249" s="1"/>
    </row>
    <row r="250" spans="16:16" s="12" customFormat="1" x14ac:dyDescent="0.25">
      <c r="P250" s="1"/>
    </row>
    <row r="251" spans="16:16" s="12" customFormat="1" x14ac:dyDescent="0.25">
      <c r="P251" s="1"/>
    </row>
    <row r="252" spans="16:16" s="12" customFormat="1" x14ac:dyDescent="0.25">
      <c r="P252" s="1"/>
    </row>
    <row r="253" spans="16:16" s="12" customFormat="1" x14ac:dyDescent="0.25">
      <c r="P253" s="1"/>
    </row>
    <row r="254" spans="16:16" s="12" customFormat="1" x14ac:dyDescent="0.25">
      <c r="P254" s="1"/>
    </row>
    <row r="255" spans="16:16" s="12" customFormat="1" x14ac:dyDescent="0.25">
      <c r="P255" s="1"/>
    </row>
    <row r="256" spans="16:16" s="12" customFormat="1" x14ac:dyDescent="0.25">
      <c r="P256" s="1"/>
    </row>
    <row r="257" spans="16:16" s="12" customFormat="1" x14ac:dyDescent="0.25">
      <c r="P257" s="1"/>
    </row>
    <row r="258" spans="16:16" s="12" customFormat="1" x14ac:dyDescent="0.25">
      <c r="P258" s="1"/>
    </row>
    <row r="259" spans="16:16" s="12" customFormat="1" x14ac:dyDescent="0.25">
      <c r="P259" s="1"/>
    </row>
    <row r="260" spans="16:16" s="12" customFormat="1" x14ac:dyDescent="0.25">
      <c r="P260" s="1"/>
    </row>
    <row r="261" spans="16:16" s="12" customFormat="1" x14ac:dyDescent="0.25">
      <c r="P261" s="1"/>
    </row>
    <row r="262" spans="16:16" s="12" customFormat="1" x14ac:dyDescent="0.25">
      <c r="P262" s="1"/>
    </row>
    <row r="263" spans="16:16" s="12" customFormat="1" x14ac:dyDescent="0.25">
      <c r="P263" s="1"/>
    </row>
    <row r="264" spans="16:16" s="12" customFormat="1" x14ac:dyDescent="0.25">
      <c r="P264" s="1"/>
    </row>
    <row r="265" spans="16:16" s="12" customFormat="1" x14ac:dyDescent="0.25">
      <c r="P265" s="1"/>
    </row>
    <row r="266" spans="16:16" s="12" customFormat="1" x14ac:dyDescent="0.25">
      <c r="P266" s="1"/>
    </row>
    <row r="267" spans="16:16" s="12" customFormat="1" x14ac:dyDescent="0.25">
      <c r="P267" s="1"/>
    </row>
    <row r="268" spans="16:16" s="12" customFormat="1" x14ac:dyDescent="0.25">
      <c r="P268" s="1"/>
    </row>
    <row r="269" spans="16:16" s="12" customFormat="1" x14ac:dyDescent="0.25">
      <c r="P269" s="1"/>
    </row>
    <row r="270" spans="16:16" s="12" customFormat="1" x14ac:dyDescent="0.25">
      <c r="P270" s="1"/>
    </row>
    <row r="271" spans="16:16" s="12" customFormat="1" x14ac:dyDescent="0.25">
      <c r="P271" s="1"/>
    </row>
    <row r="272" spans="16:16" s="12" customFormat="1" x14ac:dyDescent="0.25">
      <c r="P272" s="1"/>
    </row>
    <row r="273" spans="16:16" s="12" customFormat="1" x14ac:dyDescent="0.25">
      <c r="P273" s="1"/>
    </row>
    <row r="274" spans="16:16" s="12" customFormat="1" x14ac:dyDescent="0.25">
      <c r="P274" s="1"/>
    </row>
    <row r="275" spans="16:16" s="12" customFormat="1" x14ac:dyDescent="0.25">
      <c r="P275" s="1"/>
    </row>
    <row r="276" spans="16:16" s="12" customFormat="1" x14ac:dyDescent="0.25">
      <c r="P276" s="1"/>
    </row>
    <row r="277" spans="16:16" s="12" customFormat="1" x14ac:dyDescent="0.25">
      <c r="P277" s="1"/>
    </row>
    <row r="278" spans="16:16" s="12" customFormat="1" x14ac:dyDescent="0.25">
      <c r="P278" s="1"/>
    </row>
    <row r="279" spans="16:16" s="12" customFormat="1" x14ac:dyDescent="0.25">
      <c r="P279" s="1"/>
    </row>
    <row r="280" spans="16:16" s="12" customFormat="1" x14ac:dyDescent="0.25">
      <c r="P280" s="1"/>
    </row>
    <row r="281" spans="16:16" s="12" customFormat="1" x14ac:dyDescent="0.25">
      <c r="P281" s="1"/>
    </row>
    <row r="282" spans="16:16" s="12" customFormat="1" x14ac:dyDescent="0.25">
      <c r="P282" s="1"/>
    </row>
    <row r="283" spans="16:16" s="12" customFormat="1" x14ac:dyDescent="0.25">
      <c r="P283" s="1"/>
    </row>
    <row r="284" spans="16:16" s="12" customFormat="1" x14ac:dyDescent="0.25">
      <c r="P284" s="1"/>
    </row>
    <row r="285" spans="16:16" s="12" customFormat="1" x14ac:dyDescent="0.25">
      <c r="P285" s="1"/>
    </row>
    <row r="286" spans="16:16" s="12" customFormat="1" x14ac:dyDescent="0.25">
      <c r="P286" s="1"/>
    </row>
    <row r="287" spans="16:16" s="12" customFormat="1" x14ac:dyDescent="0.25">
      <c r="P287" s="1"/>
    </row>
    <row r="288" spans="16:16" s="12" customFormat="1" x14ac:dyDescent="0.25">
      <c r="P288" s="1"/>
    </row>
    <row r="289" spans="16:16" s="12" customFormat="1" x14ac:dyDescent="0.25">
      <c r="P289" s="1"/>
    </row>
    <row r="290" spans="16:16" s="12" customFormat="1" x14ac:dyDescent="0.25">
      <c r="P290" s="1"/>
    </row>
    <row r="291" spans="16:16" s="12" customFormat="1" x14ac:dyDescent="0.25">
      <c r="P291" s="1"/>
    </row>
    <row r="292" spans="16:16" s="12" customFormat="1" x14ac:dyDescent="0.25">
      <c r="P292" s="1"/>
    </row>
    <row r="293" spans="16:16" s="12" customFormat="1" x14ac:dyDescent="0.25">
      <c r="P293" s="1"/>
    </row>
    <row r="294" spans="16:16" s="12" customFormat="1" x14ac:dyDescent="0.25">
      <c r="P294" s="1"/>
    </row>
    <row r="295" spans="16:16" s="12" customFormat="1" x14ac:dyDescent="0.25">
      <c r="P295" s="1"/>
    </row>
    <row r="296" spans="16:16" s="12" customFormat="1" x14ac:dyDescent="0.25">
      <c r="P296" s="1"/>
    </row>
    <row r="297" spans="16:16" s="12" customFormat="1" x14ac:dyDescent="0.25">
      <c r="P297" s="1"/>
    </row>
    <row r="298" spans="16:16" s="12" customFormat="1" x14ac:dyDescent="0.25">
      <c r="P298" s="1"/>
    </row>
    <row r="299" spans="16:16" s="12" customFormat="1" x14ac:dyDescent="0.25">
      <c r="P299" s="1"/>
    </row>
    <row r="300" spans="16:16" s="12" customFormat="1" x14ac:dyDescent="0.25">
      <c r="P300" s="1"/>
    </row>
    <row r="301" spans="16:16" s="12" customFormat="1" x14ac:dyDescent="0.25">
      <c r="P301" s="1"/>
    </row>
    <row r="302" spans="16:16" s="12" customFormat="1" x14ac:dyDescent="0.25">
      <c r="P302" s="1"/>
    </row>
    <row r="303" spans="16:16" s="12" customFormat="1" x14ac:dyDescent="0.25">
      <c r="P303" s="1"/>
    </row>
    <row r="304" spans="16:16" s="12" customFormat="1" x14ac:dyDescent="0.25">
      <c r="P304" s="1"/>
    </row>
    <row r="305" spans="16:16" s="12" customFormat="1" x14ac:dyDescent="0.25">
      <c r="P305" s="1"/>
    </row>
    <row r="306" spans="16:16" s="12" customFormat="1" x14ac:dyDescent="0.25">
      <c r="P306" s="1"/>
    </row>
    <row r="307" spans="16:16" s="12" customFormat="1" x14ac:dyDescent="0.25">
      <c r="P307" s="1"/>
    </row>
    <row r="308" spans="16:16" s="12" customFormat="1" x14ac:dyDescent="0.25">
      <c r="P308" s="1"/>
    </row>
    <row r="309" spans="16:16" s="12" customFormat="1" x14ac:dyDescent="0.25">
      <c r="P309" s="1"/>
    </row>
    <row r="310" spans="16:16" s="12" customFormat="1" x14ac:dyDescent="0.25">
      <c r="P310" s="1"/>
    </row>
    <row r="311" spans="16:16" s="12" customFormat="1" x14ac:dyDescent="0.25">
      <c r="P311" s="1"/>
    </row>
    <row r="312" spans="16:16" s="12" customFormat="1" x14ac:dyDescent="0.25">
      <c r="P312" s="1"/>
    </row>
    <row r="313" spans="16:16" s="12" customFormat="1" x14ac:dyDescent="0.25">
      <c r="P313" s="1"/>
    </row>
    <row r="314" spans="16:16" s="12" customFormat="1" x14ac:dyDescent="0.25">
      <c r="P314" s="1"/>
    </row>
    <row r="315" spans="16:16" s="12" customFormat="1" x14ac:dyDescent="0.25">
      <c r="P315" s="1"/>
    </row>
    <row r="316" spans="16:16" s="12" customFormat="1" x14ac:dyDescent="0.25">
      <c r="P316" s="1"/>
    </row>
    <row r="317" spans="16:16" s="12" customFormat="1" x14ac:dyDescent="0.25">
      <c r="P317" s="1"/>
    </row>
    <row r="318" spans="16:16" s="12" customFormat="1" x14ac:dyDescent="0.25">
      <c r="P318" s="1"/>
    </row>
    <row r="319" spans="16:16" s="12" customFormat="1" x14ac:dyDescent="0.25">
      <c r="P319" s="1"/>
    </row>
    <row r="320" spans="16:16" s="12" customFormat="1" x14ac:dyDescent="0.25">
      <c r="P320" s="1"/>
    </row>
    <row r="321" spans="16:16" s="12" customFormat="1" x14ac:dyDescent="0.25">
      <c r="P321" s="1"/>
    </row>
    <row r="322" spans="16:16" s="12" customFormat="1" x14ac:dyDescent="0.25">
      <c r="P322" s="1"/>
    </row>
    <row r="323" spans="16:16" s="12" customFormat="1" x14ac:dyDescent="0.25">
      <c r="P323" s="1"/>
    </row>
    <row r="324" spans="16:16" s="12" customFormat="1" x14ac:dyDescent="0.25">
      <c r="P324" s="1"/>
    </row>
    <row r="325" spans="16:16" s="12" customFormat="1" x14ac:dyDescent="0.25">
      <c r="P325" s="1"/>
    </row>
    <row r="326" spans="16:16" s="12" customFormat="1" x14ac:dyDescent="0.25">
      <c r="P326" s="1"/>
    </row>
    <row r="327" spans="16:16" s="12" customFormat="1" x14ac:dyDescent="0.25">
      <c r="P327" s="1"/>
    </row>
    <row r="328" spans="16:16" s="12" customFormat="1" x14ac:dyDescent="0.25">
      <c r="P328" s="1"/>
    </row>
    <row r="329" spans="16:16" s="12" customFormat="1" x14ac:dyDescent="0.25">
      <c r="P329" s="1"/>
    </row>
    <row r="330" spans="16:16" s="12" customFormat="1" x14ac:dyDescent="0.25">
      <c r="P330" s="1"/>
    </row>
    <row r="331" spans="16:16" s="12" customFormat="1" x14ac:dyDescent="0.25">
      <c r="P331" s="1"/>
    </row>
    <row r="332" spans="16:16" s="12" customFormat="1" x14ac:dyDescent="0.25">
      <c r="P332" s="1"/>
    </row>
    <row r="333" spans="16:16" s="12" customFormat="1" x14ac:dyDescent="0.25">
      <c r="P333" s="1"/>
    </row>
    <row r="334" spans="16:16" s="12" customFormat="1" x14ac:dyDescent="0.25">
      <c r="P334" s="1"/>
    </row>
    <row r="335" spans="16:16" s="12" customFormat="1" x14ac:dyDescent="0.25">
      <c r="P335" s="1"/>
    </row>
    <row r="336" spans="16:16" s="12" customFormat="1" x14ac:dyDescent="0.25">
      <c r="P336" s="1"/>
    </row>
    <row r="337" spans="16:16" s="12" customFormat="1" x14ac:dyDescent="0.25">
      <c r="P337" s="1"/>
    </row>
    <row r="338" spans="16:16" s="12" customFormat="1" x14ac:dyDescent="0.25">
      <c r="P338" s="1"/>
    </row>
    <row r="339" spans="16:16" s="12" customFormat="1" x14ac:dyDescent="0.25">
      <c r="P339" s="1"/>
    </row>
    <row r="340" spans="16:16" s="12" customFormat="1" x14ac:dyDescent="0.25">
      <c r="P340" s="1"/>
    </row>
    <row r="341" spans="16:16" s="12" customFormat="1" x14ac:dyDescent="0.25">
      <c r="P341" s="1"/>
    </row>
    <row r="342" spans="16:16" s="12" customFormat="1" x14ac:dyDescent="0.25">
      <c r="P342" s="1"/>
    </row>
    <row r="343" spans="16:16" s="12" customFormat="1" x14ac:dyDescent="0.25">
      <c r="P343" s="1"/>
    </row>
    <row r="344" spans="16:16" s="12" customFormat="1" x14ac:dyDescent="0.25">
      <c r="P344" s="1"/>
    </row>
    <row r="345" spans="16:16" s="12" customFormat="1" x14ac:dyDescent="0.25">
      <c r="P345" s="1"/>
    </row>
    <row r="346" spans="16:16" s="12" customFormat="1" x14ac:dyDescent="0.25">
      <c r="P346" s="1"/>
    </row>
    <row r="347" spans="16:16" s="12" customFormat="1" x14ac:dyDescent="0.25">
      <c r="P347" s="1"/>
    </row>
    <row r="348" spans="16:16" s="12" customFormat="1" x14ac:dyDescent="0.25">
      <c r="P348" s="1"/>
    </row>
    <row r="349" spans="16:16" s="12" customFormat="1" x14ac:dyDescent="0.25">
      <c r="P349" s="1"/>
    </row>
    <row r="350" spans="16:16" s="12" customFormat="1" x14ac:dyDescent="0.25">
      <c r="P350" s="1"/>
    </row>
    <row r="351" spans="16:16" s="12" customFormat="1" x14ac:dyDescent="0.25">
      <c r="P351" s="1"/>
    </row>
    <row r="352" spans="16:16" s="12" customFormat="1" x14ac:dyDescent="0.25">
      <c r="P352" s="1"/>
    </row>
    <row r="353" spans="16:16" s="12" customFormat="1" x14ac:dyDescent="0.25">
      <c r="P353" s="1"/>
    </row>
    <row r="354" spans="16:16" s="12" customFormat="1" x14ac:dyDescent="0.25">
      <c r="P354" s="1"/>
    </row>
    <row r="355" spans="16:16" s="12" customFormat="1" x14ac:dyDescent="0.25">
      <c r="P355" s="1"/>
    </row>
    <row r="356" spans="16:16" s="12" customFormat="1" x14ac:dyDescent="0.25">
      <c r="P356" s="1"/>
    </row>
    <row r="357" spans="16:16" s="12" customFormat="1" x14ac:dyDescent="0.25">
      <c r="P357" s="1"/>
    </row>
    <row r="358" spans="16:16" s="12" customFormat="1" x14ac:dyDescent="0.25">
      <c r="P358" s="1"/>
    </row>
    <row r="359" spans="16:16" s="12" customFormat="1" x14ac:dyDescent="0.25">
      <c r="P359" s="1"/>
    </row>
    <row r="360" spans="16:16" s="12" customFormat="1" x14ac:dyDescent="0.25">
      <c r="P360" s="1"/>
    </row>
    <row r="361" spans="16:16" s="12" customFormat="1" x14ac:dyDescent="0.25">
      <c r="P361" s="1"/>
    </row>
    <row r="362" spans="16:16" s="12" customFormat="1" x14ac:dyDescent="0.25">
      <c r="P362" s="1"/>
    </row>
    <row r="363" spans="16:16" s="12" customFormat="1" x14ac:dyDescent="0.25">
      <c r="P363" s="1"/>
    </row>
    <row r="364" spans="16:16" s="12" customFormat="1" x14ac:dyDescent="0.25">
      <c r="P364" s="1"/>
    </row>
    <row r="365" spans="16:16" s="12" customFormat="1" x14ac:dyDescent="0.25">
      <c r="P365" s="1"/>
    </row>
    <row r="366" spans="16:16" s="12" customFormat="1" x14ac:dyDescent="0.25">
      <c r="P366" s="1"/>
    </row>
    <row r="367" spans="16:16" s="12" customFormat="1" x14ac:dyDescent="0.25">
      <c r="P367" s="1"/>
    </row>
    <row r="368" spans="16:16" s="12" customFormat="1" x14ac:dyDescent="0.25">
      <c r="P368" s="1"/>
    </row>
    <row r="369" spans="16:16" s="12" customFormat="1" x14ac:dyDescent="0.25">
      <c r="P369" s="1"/>
    </row>
    <row r="370" spans="16:16" s="12" customFormat="1" x14ac:dyDescent="0.25">
      <c r="P370" s="1"/>
    </row>
    <row r="371" spans="16:16" s="12" customFormat="1" x14ac:dyDescent="0.25">
      <c r="P371" s="1"/>
    </row>
    <row r="372" spans="16:16" s="12" customFormat="1" x14ac:dyDescent="0.25">
      <c r="P372" s="1"/>
    </row>
    <row r="373" spans="16:16" s="12" customFormat="1" x14ac:dyDescent="0.25">
      <c r="P373" s="1"/>
    </row>
    <row r="374" spans="16:16" s="12" customFormat="1" x14ac:dyDescent="0.25">
      <c r="P374" s="1"/>
    </row>
    <row r="375" spans="16:16" s="12" customFormat="1" x14ac:dyDescent="0.25">
      <c r="P375" s="1"/>
    </row>
    <row r="376" spans="16:16" s="12" customFormat="1" x14ac:dyDescent="0.25">
      <c r="P376" s="1"/>
    </row>
    <row r="377" spans="16:16" s="12" customFormat="1" x14ac:dyDescent="0.25">
      <c r="P377" s="1"/>
    </row>
    <row r="378" spans="16:16" s="12" customFormat="1" x14ac:dyDescent="0.25">
      <c r="P378" s="1"/>
    </row>
    <row r="379" spans="16:16" s="12" customFormat="1" x14ac:dyDescent="0.25">
      <c r="P379" s="1"/>
    </row>
    <row r="380" spans="16:16" s="12" customFormat="1" x14ac:dyDescent="0.25">
      <c r="P380" s="1"/>
    </row>
    <row r="381" spans="16:16" s="12" customFormat="1" x14ac:dyDescent="0.25">
      <c r="P381" s="1"/>
    </row>
    <row r="382" spans="16:16" s="12" customFormat="1" x14ac:dyDescent="0.25">
      <c r="P382" s="1"/>
    </row>
    <row r="383" spans="16:16" s="12" customFormat="1" x14ac:dyDescent="0.25">
      <c r="P383" s="1"/>
    </row>
    <row r="384" spans="16:16" s="12" customFormat="1" x14ac:dyDescent="0.25">
      <c r="P384" s="1"/>
    </row>
    <row r="385" spans="16:16" s="12" customFormat="1" x14ac:dyDescent="0.25">
      <c r="P385" s="1"/>
    </row>
    <row r="386" spans="16:16" s="12" customFormat="1" x14ac:dyDescent="0.25">
      <c r="P386" s="1"/>
    </row>
    <row r="387" spans="16:16" s="12" customFormat="1" x14ac:dyDescent="0.25">
      <c r="P387" s="1"/>
    </row>
    <row r="388" spans="16:16" s="12" customFormat="1" x14ac:dyDescent="0.25">
      <c r="P388" s="1"/>
    </row>
    <row r="389" spans="16:16" s="12" customFormat="1" x14ac:dyDescent="0.25">
      <c r="P389" s="1"/>
    </row>
    <row r="390" spans="16:16" s="12" customFormat="1" x14ac:dyDescent="0.25">
      <c r="P390" s="1"/>
    </row>
    <row r="391" spans="16:16" s="12" customFormat="1" x14ac:dyDescent="0.25">
      <c r="P391" s="1"/>
    </row>
    <row r="392" spans="16:16" s="12" customFormat="1" x14ac:dyDescent="0.25">
      <c r="P392" s="1"/>
    </row>
    <row r="393" spans="16:16" s="12" customFormat="1" x14ac:dyDescent="0.25">
      <c r="P393" s="1"/>
    </row>
    <row r="394" spans="16:16" s="12" customFormat="1" x14ac:dyDescent="0.25">
      <c r="P394" s="1"/>
    </row>
    <row r="395" spans="16:16" s="12" customFormat="1" x14ac:dyDescent="0.25">
      <c r="P395" s="1"/>
    </row>
    <row r="396" spans="16:16" s="12" customFormat="1" x14ac:dyDescent="0.25">
      <c r="P396" s="1"/>
    </row>
    <row r="397" spans="16:16" s="12" customFormat="1" x14ac:dyDescent="0.25">
      <c r="P397" s="1"/>
    </row>
    <row r="398" spans="16:16" s="12" customFormat="1" x14ac:dyDescent="0.25">
      <c r="P398" s="1"/>
    </row>
    <row r="399" spans="16:16" s="12" customFormat="1" x14ac:dyDescent="0.25">
      <c r="P399" s="1"/>
    </row>
    <row r="400" spans="16:16" s="12" customFormat="1" x14ac:dyDescent="0.25">
      <c r="P400" s="1"/>
    </row>
    <row r="401" spans="16:16" s="12" customFormat="1" x14ac:dyDescent="0.25">
      <c r="P401" s="1"/>
    </row>
    <row r="402" spans="16:16" s="12" customFormat="1" x14ac:dyDescent="0.25">
      <c r="P402" s="1"/>
    </row>
    <row r="403" spans="16:16" s="12" customFormat="1" x14ac:dyDescent="0.25">
      <c r="P403" s="1"/>
    </row>
    <row r="404" spans="16:16" s="12" customFormat="1" x14ac:dyDescent="0.25">
      <c r="P404" s="1"/>
    </row>
    <row r="405" spans="16:16" s="12" customFormat="1" x14ac:dyDescent="0.25">
      <c r="P405" s="1"/>
    </row>
    <row r="406" spans="16:16" s="12" customFormat="1" x14ac:dyDescent="0.25">
      <c r="P406" s="1"/>
    </row>
    <row r="407" spans="16:16" s="12" customFormat="1" x14ac:dyDescent="0.25">
      <c r="P407" s="1"/>
    </row>
    <row r="408" spans="16:16" s="12" customFormat="1" x14ac:dyDescent="0.25">
      <c r="P408" s="1"/>
    </row>
    <row r="409" spans="16:16" s="12" customFormat="1" x14ac:dyDescent="0.25">
      <c r="P409" s="1"/>
    </row>
    <row r="410" spans="16:16" s="12" customFormat="1" x14ac:dyDescent="0.25">
      <c r="P410" s="1"/>
    </row>
    <row r="411" spans="16:16" s="12" customFormat="1" x14ac:dyDescent="0.25">
      <c r="P411" s="1"/>
    </row>
    <row r="412" spans="16:16" s="12" customFormat="1" x14ac:dyDescent="0.25">
      <c r="P412" s="1"/>
    </row>
    <row r="413" spans="16:16" s="12" customFormat="1" x14ac:dyDescent="0.25">
      <c r="P413" s="1"/>
    </row>
    <row r="414" spans="16:16" s="12" customFormat="1" x14ac:dyDescent="0.25">
      <c r="P414" s="1"/>
    </row>
    <row r="415" spans="16:16" s="12" customFormat="1" x14ac:dyDescent="0.25">
      <c r="P415" s="1"/>
    </row>
    <row r="416" spans="16:16" s="12" customFormat="1" x14ac:dyDescent="0.25">
      <c r="P416" s="1"/>
    </row>
    <row r="417" spans="16:16" s="12" customFormat="1" x14ac:dyDescent="0.25">
      <c r="P417" s="1"/>
    </row>
    <row r="418" spans="16:16" s="12" customFormat="1" x14ac:dyDescent="0.25">
      <c r="P418" s="1"/>
    </row>
    <row r="419" spans="16:16" s="12" customFormat="1" x14ac:dyDescent="0.25">
      <c r="P419" s="1"/>
    </row>
    <row r="420" spans="16:16" s="12" customFormat="1" x14ac:dyDescent="0.25">
      <c r="P420" s="1"/>
    </row>
    <row r="421" spans="16:16" s="12" customFormat="1" x14ac:dyDescent="0.25">
      <c r="P421" s="1"/>
    </row>
    <row r="422" spans="16:16" s="12" customFormat="1" x14ac:dyDescent="0.25">
      <c r="P422" s="1"/>
    </row>
    <row r="423" spans="16:16" s="12" customFormat="1" x14ac:dyDescent="0.25">
      <c r="P423" s="1"/>
    </row>
    <row r="424" spans="16:16" s="12" customFormat="1" x14ac:dyDescent="0.25">
      <c r="P424" s="1"/>
    </row>
    <row r="425" spans="16:16" s="12" customFormat="1" x14ac:dyDescent="0.25">
      <c r="P425" s="1"/>
    </row>
    <row r="426" spans="16:16" s="12" customFormat="1" x14ac:dyDescent="0.25">
      <c r="P426" s="1"/>
    </row>
    <row r="427" spans="16:16" s="12" customFormat="1" x14ac:dyDescent="0.25">
      <c r="P427" s="1"/>
    </row>
    <row r="428" spans="16:16" s="12" customFormat="1" x14ac:dyDescent="0.25">
      <c r="P428" s="1"/>
    </row>
    <row r="429" spans="16:16" s="12" customFormat="1" x14ac:dyDescent="0.25">
      <c r="P429" s="1"/>
    </row>
    <row r="430" spans="16:16" s="12" customFormat="1" x14ac:dyDescent="0.25">
      <c r="P430" s="1"/>
    </row>
    <row r="431" spans="16:16" s="12" customFormat="1" x14ac:dyDescent="0.25">
      <c r="P431" s="1"/>
    </row>
    <row r="432" spans="16:16" s="12" customFormat="1" x14ac:dyDescent="0.25">
      <c r="P432" s="1"/>
    </row>
    <row r="433" spans="16:16" s="12" customFormat="1" x14ac:dyDescent="0.25">
      <c r="P433" s="1"/>
    </row>
    <row r="434" spans="16:16" s="12" customFormat="1" x14ac:dyDescent="0.25">
      <c r="P434" s="1"/>
    </row>
    <row r="435" spans="16:16" s="12" customFormat="1" x14ac:dyDescent="0.25">
      <c r="P435" s="1"/>
    </row>
    <row r="436" spans="16:16" s="12" customFormat="1" x14ac:dyDescent="0.25">
      <c r="P436" s="1"/>
    </row>
    <row r="437" spans="16:16" s="12" customFormat="1" x14ac:dyDescent="0.25">
      <c r="P437" s="1"/>
    </row>
    <row r="438" spans="16:16" s="12" customFormat="1" x14ac:dyDescent="0.25">
      <c r="P438" s="1"/>
    </row>
    <row r="439" spans="16:16" s="12" customFormat="1" x14ac:dyDescent="0.25">
      <c r="P439" s="1"/>
    </row>
    <row r="440" spans="16:16" s="12" customFormat="1" x14ac:dyDescent="0.25">
      <c r="P440" s="1"/>
    </row>
    <row r="441" spans="16:16" s="12" customFormat="1" x14ac:dyDescent="0.25">
      <c r="P441" s="1"/>
    </row>
    <row r="442" spans="16:16" s="12" customFormat="1" x14ac:dyDescent="0.25">
      <c r="P442" s="1"/>
    </row>
    <row r="443" spans="16:16" s="12" customFormat="1" x14ac:dyDescent="0.25">
      <c r="P443" s="1"/>
    </row>
    <row r="444" spans="16:16" s="12" customFormat="1" x14ac:dyDescent="0.25">
      <c r="P444" s="1"/>
    </row>
    <row r="445" spans="16:16" s="12" customFormat="1" x14ac:dyDescent="0.25">
      <c r="P445" s="1"/>
    </row>
    <row r="446" spans="16:16" s="12" customFormat="1" x14ac:dyDescent="0.25">
      <c r="P446" s="1"/>
    </row>
    <row r="447" spans="16:16" s="12" customFormat="1" x14ac:dyDescent="0.25">
      <c r="P447" s="1"/>
    </row>
    <row r="448" spans="16:16" s="12" customFormat="1" x14ac:dyDescent="0.25">
      <c r="P448" s="1"/>
    </row>
    <row r="449" spans="16:16" s="12" customFormat="1" x14ac:dyDescent="0.25">
      <c r="P449" s="1"/>
    </row>
    <row r="450" spans="16:16" s="12" customFormat="1" x14ac:dyDescent="0.25">
      <c r="P450" s="1"/>
    </row>
    <row r="451" spans="16:16" s="12" customFormat="1" x14ac:dyDescent="0.25">
      <c r="P451" s="1"/>
    </row>
    <row r="452" spans="16:16" s="12" customFormat="1" x14ac:dyDescent="0.25">
      <c r="P452" s="1"/>
    </row>
    <row r="453" spans="16:16" s="12" customFormat="1" x14ac:dyDescent="0.25">
      <c r="P453" s="1"/>
    </row>
    <row r="454" spans="16:16" s="12" customFormat="1" x14ac:dyDescent="0.25">
      <c r="P454" s="1"/>
    </row>
    <row r="455" spans="16:16" s="12" customFormat="1" x14ac:dyDescent="0.25">
      <c r="P455" s="1"/>
    </row>
    <row r="456" spans="16:16" s="12" customFormat="1" x14ac:dyDescent="0.25">
      <c r="P456" s="1"/>
    </row>
    <row r="457" spans="16:16" s="12" customFormat="1" x14ac:dyDescent="0.25">
      <c r="P457" s="1"/>
    </row>
    <row r="458" spans="16:16" s="12" customFormat="1" x14ac:dyDescent="0.25">
      <c r="P458" s="1"/>
    </row>
    <row r="459" spans="16:16" s="12" customFormat="1" x14ac:dyDescent="0.25">
      <c r="P459" s="1"/>
    </row>
    <row r="460" spans="16:16" s="12" customFormat="1" x14ac:dyDescent="0.25">
      <c r="P460" s="1"/>
    </row>
    <row r="461" spans="16:16" s="12" customFormat="1" x14ac:dyDescent="0.25">
      <c r="P461" s="1"/>
    </row>
    <row r="462" spans="16:16" s="12" customFormat="1" x14ac:dyDescent="0.25">
      <c r="P462" s="1"/>
    </row>
    <row r="463" spans="16:16" s="12" customFormat="1" x14ac:dyDescent="0.25">
      <c r="P463" s="1"/>
    </row>
    <row r="464" spans="16:16" s="12" customFormat="1" x14ac:dyDescent="0.25">
      <c r="P464" s="1"/>
    </row>
    <row r="465" spans="16:16" s="12" customFormat="1" x14ac:dyDescent="0.25">
      <c r="P465" s="1"/>
    </row>
    <row r="466" spans="16:16" s="12" customFormat="1" x14ac:dyDescent="0.25">
      <c r="P466" s="1"/>
    </row>
    <row r="467" spans="16:16" s="12" customFormat="1" x14ac:dyDescent="0.25">
      <c r="P467" s="1"/>
    </row>
    <row r="468" spans="16:16" s="12" customFormat="1" x14ac:dyDescent="0.25">
      <c r="P468" s="1"/>
    </row>
    <row r="469" spans="16:16" s="12" customFormat="1" x14ac:dyDescent="0.25">
      <c r="P469" s="1"/>
    </row>
    <row r="470" spans="16:16" s="12" customFormat="1" x14ac:dyDescent="0.25">
      <c r="P470" s="1"/>
    </row>
    <row r="471" spans="16:16" s="12" customFormat="1" x14ac:dyDescent="0.25">
      <c r="P471" s="1"/>
    </row>
    <row r="472" spans="16:16" s="12" customFormat="1" x14ac:dyDescent="0.25">
      <c r="P472" s="1"/>
    </row>
    <row r="473" spans="16:16" s="12" customFormat="1" x14ac:dyDescent="0.25">
      <c r="P473" s="1"/>
    </row>
    <row r="474" spans="16:16" s="12" customFormat="1" x14ac:dyDescent="0.25">
      <c r="P474" s="1"/>
    </row>
    <row r="475" spans="16:16" s="12" customFormat="1" x14ac:dyDescent="0.25">
      <c r="P475" s="1"/>
    </row>
    <row r="476" spans="16:16" s="12" customFormat="1" x14ac:dyDescent="0.25">
      <c r="P476" s="1"/>
    </row>
    <row r="477" spans="16:16" s="12" customFormat="1" x14ac:dyDescent="0.25">
      <c r="P477" s="1"/>
    </row>
    <row r="478" spans="16:16" s="12" customFormat="1" x14ac:dyDescent="0.25">
      <c r="P478" s="1"/>
    </row>
    <row r="479" spans="16:16" s="12" customFormat="1" x14ac:dyDescent="0.25">
      <c r="P479" s="1"/>
    </row>
    <row r="480" spans="16:16" s="12" customFormat="1" x14ac:dyDescent="0.25">
      <c r="P480" s="1"/>
    </row>
    <row r="481" spans="16:16" s="12" customFormat="1" x14ac:dyDescent="0.25">
      <c r="P481" s="1"/>
    </row>
    <row r="482" spans="16:16" s="12" customFormat="1" x14ac:dyDescent="0.25">
      <c r="P482" s="1"/>
    </row>
    <row r="483" spans="16:16" s="12" customFormat="1" x14ac:dyDescent="0.25">
      <c r="P483" s="1"/>
    </row>
    <row r="484" spans="16:16" s="12" customFormat="1" x14ac:dyDescent="0.25">
      <c r="P484" s="1"/>
    </row>
    <row r="485" spans="16:16" s="12" customFormat="1" x14ac:dyDescent="0.25">
      <c r="P485" s="1"/>
    </row>
    <row r="486" spans="16:16" s="12" customFormat="1" x14ac:dyDescent="0.25">
      <c r="P486" s="1"/>
    </row>
    <row r="487" spans="16:16" s="12" customFormat="1" x14ac:dyDescent="0.25">
      <c r="P487" s="1"/>
    </row>
    <row r="488" spans="16:16" s="12" customFormat="1" x14ac:dyDescent="0.25">
      <c r="P488" s="1"/>
    </row>
    <row r="489" spans="16:16" s="12" customFormat="1" x14ac:dyDescent="0.25">
      <c r="P489" s="1"/>
    </row>
    <row r="490" spans="16:16" s="12" customFormat="1" x14ac:dyDescent="0.25">
      <c r="P490" s="1"/>
    </row>
    <row r="491" spans="16:16" s="12" customFormat="1" x14ac:dyDescent="0.25">
      <c r="P491" s="1"/>
    </row>
    <row r="492" spans="16:16" s="12" customFormat="1" x14ac:dyDescent="0.25">
      <c r="P492" s="1"/>
    </row>
    <row r="493" spans="16:16" s="12" customFormat="1" x14ac:dyDescent="0.25">
      <c r="P493" s="1"/>
    </row>
    <row r="494" spans="16:16" s="12" customFormat="1" x14ac:dyDescent="0.25">
      <c r="P494" s="1"/>
    </row>
    <row r="495" spans="16:16" s="12" customFormat="1" x14ac:dyDescent="0.25">
      <c r="P495" s="1"/>
    </row>
    <row r="496" spans="16:16" s="12" customFormat="1" x14ac:dyDescent="0.25">
      <c r="P496" s="1"/>
    </row>
    <row r="497" spans="16:16" s="12" customFormat="1" x14ac:dyDescent="0.25">
      <c r="P497" s="1"/>
    </row>
    <row r="498" spans="16:16" s="12" customFormat="1" x14ac:dyDescent="0.25">
      <c r="P498" s="1"/>
    </row>
    <row r="499" spans="16:16" s="12" customFormat="1" x14ac:dyDescent="0.25">
      <c r="P499" s="1"/>
    </row>
    <row r="500" spans="16:16" s="12" customFormat="1" x14ac:dyDescent="0.25">
      <c r="P500" s="1"/>
    </row>
    <row r="501" spans="16:16" s="12" customFormat="1" x14ac:dyDescent="0.25">
      <c r="P501" s="1"/>
    </row>
    <row r="502" spans="16:16" s="12" customFormat="1" x14ac:dyDescent="0.25">
      <c r="P502" s="1"/>
    </row>
    <row r="503" spans="16:16" s="12" customFormat="1" x14ac:dyDescent="0.25">
      <c r="P503" s="1"/>
    </row>
    <row r="504" spans="16:16" s="12" customFormat="1" x14ac:dyDescent="0.25">
      <c r="P504" s="1"/>
    </row>
    <row r="505" spans="16:16" s="12" customFormat="1" x14ac:dyDescent="0.25">
      <c r="P505" s="1"/>
    </row>
    <row r="506" spans="16:16" s="12" customFormat="1" x14ac:dyDescent="0.25">
      <c r="P506" s="1"/>
    </row>
    <row r="507" spans="16:16" s="12" customFormat="1" x14ac:dyDescent="0.25">
      <c r="P507" s="1"/>
    </row>
    <row r="508" spans="16:16" s="12" customFormat="1" x14ac:dyDescent="0.25">
      <c r="P508" s="1"/>
    </row>
    <row r="509" spans="16:16" s="12" customFormat="1" x14ac:dyDescent="0.25">
      <c r="P509" s="1"/>
    </row>
    <row r="510" spans="16:16" s="12" customFormat="1" x14ac:dyDescent="0.25">
      <c r="P510" s="1"/>
    </row>
    <row r="511" spans="16:16" s="12" customFormat="1" x14ac:dyDescent="0.25">
      <c r="P511" s="1"/>
    </row>
    <row r="512" spans="16:16" s="12" customFormat="1" x14ac:dyDescent="0.25">
      <c r="P512" s="1"/>
    </row>
    <row r="513" spans="16:16" s="12" customFormat="1" x14ac:dyDescent="0.25">
      <c r="P513" s="1"/>
    </row>
    <row r="514" spans="16:16" s="12" customFormat="1" x14ac:dyDescent="0.25">
      <c r="P514" s="1"/>
    </row>
    <row r="515" spans="16:16" s="12" customFormat="1" x14ac:dyDescent="0.25">
      <c r="P515" s="1"/>
    </row>
    <row r="516" spans="16:16" s="12" customFormat="1" x14ac:dyDescent="0.25">
      <c r="P516" s="1"/>
    </row>
    <row r="517" spans="16:16" s="12" customFormat="1" x14ac:dyDescent="0.25">
      <c r="P517" s="1"/>
    </row>
    <row r="518" spans="16:16" s="12" customFormat="1" x14ac:dyDescent="0.25">
      <c r="P518" s="1"/>
    </row>
    <row r="519" spans="16:16" s="12" customFormat="1" x14ac:dyDescent="0.25">
      <c r="P519" s="1"/>
    </row>
    <row r="520" spans="16:16" s="12" customFormat="1" x14ac:dyDescent="0.25">
      <c r="P520" s="1"/>
    </row>
    <row r="521" spans="16:16" s="12" customFormat="1" x14ac:dyDescent="0.25">
      <c r="P521" s="1"/>
    </row>
    <row r="522" spans="16:16" s="12" customFormat="1" x14ac:dyDescent="0.25">
      <c r="P522" s="1"/>
    </row>
    <row r="523" spans="16:16" s="12" customFormat="1" x14ac:dyDescent="0.25">
      <c r="P523" s="1"/>
    </row>
    <row r="524" spans="16:16" s="12" customFormat="1" x14ac:dyDescent="0.25">
      <c r="P524" s="1"/>
    </row>
    <row r="525" spans="16:16" s="12" customFormat="1" x14ac:dyDescent="0.25">
      <c r="P525" s="1"/>
    </row>
    <row r="526" spans="16:16" s="12" customFormat="1" x14ac:dyDescent="0.25">
      <c r="P526" s="1"/>
    </row>
    <row r="527" spans="16:16" s="12" customFormat="1" x14ac:dyDescent="0.25">
      <c r="P527" s="1"/>
    </row>
    <row r="528" spans="16:16" s="12" customFormat="1" x14ac:dyDescent="0.25">
      <c r="P528" s="1"/>
    </row>
    <row r="529" spans="16:16" s="12" customFormat="1" x14ac:dyDescent="0.25">
      <c r="P529" s="1"/>
    </row>
    <row r="530" spans="16:16" s="12" customFormat="1" x14ac:dyDescent="0.25">
      <c r="P530" s="1"/>
    </row>
    <row r="531" spans="16:16" s="12" customFormat="1" x14ac:dyDescent="0.25">
      <c r="P531" s="1"/>
    </row>
    <row r="532" spans="16:16" s="12" customFormat="1" x14ac:dyDescent="0.25">
      <c r="P532" s="1"/>
    </row>
    <row r="533" spans="16:16" s="12" customFormat="1" x14ac:dyDescent="0.25">
      <c r="P533" s="1"/>
    </row>
    <row r="534" spans="16:16" s="12" customFormat="1" x14ac:dyDescent="0.25">
      <c r="P534" s="1"/>
    </row>
    <row r="535" spans="16:16" s="12" customFormat="1" x14ac:dyDescent="0.25">
      <c r="P535" s="1"/>
    </row>
    <row r="536" spans="16:16" s="12" customFormat="1" x14ac:dyDescent="0.25">
      <c r="P536" s="1"/>
    </row>
    <row r="537" spans="16:16" s="12" customFormat="1" x14ac:dyDescent="0.25">
      <c r="P537" s="1"/>
    </row>
    <row r="538" spans="16:16" s="12" customFormat="1" x14ac:dyDescent="0.25">
      <c r="P538" s="1"/>
    </row>
    <row r="539" spans="16:16" s="12" customFormat="1" x14ac:dyDescent="0.25">
      <c r="P539" s="1"/>
    </row>
    <row r="540" spans="16:16" s="12" customFormat="1" x14ac:dyDescent="0.25">
      <c r="P540" s="1"/>
    </row>
    <row r="541" spans="16:16" s="12" customFormat="1" x14ac:dyDescent="0.25">
      <c r="P541" s="1"/>
    </row>
    <row r="542" spans="16:16" s="12" customFormat="1" x14ac:dyDescent="0.25">
      <c r="P542" s="1"/>
    </row>
    <row r="543" spans="16:16" s="12" customFormat="1" x14ac:dyDescent="0.25">
      <c r="P543" s="1"/>
    </row>
    <row r="544" spans="16:16" s="12" customFormat="1" x14ac:dyDescent="0.25">
      <c r="P544" s="1"/>
    </row>
    <row r="545" spans="16:16" s="12" customFormat="1" x14ac:dyDescent="0.25">
      <c r="P545" s="1"/>
    </row>
    <row r="546" spans="16:16" s="12" customFormat="1" x14ac:dyDescent="0.25">
      <c r="P546" s="1"/>
    </row>
    <row r="547" spans="16:16" s="12" customFormat="1" x14ac:dyDescent="0.25">
      <c r="P547" s="1"/>
    </row>
    <row r="548" spans="16:16" s="12" customFormat="1" x14ac:dyDescent="0.25">
      <c r="P548" s="1"/>
    </row>
    <row r="549" spans="16:16" s="12" customFormat="1" x14ac:dyDescent="0.25">
      <c r="P549" s="1"/>
    </row>
    <row r="550" spans="16:16" s="12" customFormat="1" x14ac:dyDescent="0.25">
      <c r="P550" s="1"/>
    </row>
    <row r="551" spans="16:16" s="12" customFormat="1" x14ac:dyDescent="0.25">
      <c r="P551" s="1"/>
    </row>
    <row r="552" spans="16:16" s="12" customFormat="1" x14ac:dyDescent="0.25">
      <c r="P552" s="1"/>
    </row>
    <row r="553" spans="16:16" s="12" customFormat="1" x14ac:dyDescent="0.25">
      <c r="P553" s="1"/>
    </row>
    <row r="554" spans="16:16" s="12" customFormat="1" x14ac:dyDescent="0.25">
      <c r="P554" s="1"/>
    </row>
    <row r="555" spans="16:16" s="12" customFormat="1" x14ac:dyDescent="0.25">
      <c r="P555" s="1"/>
    </row>
    <row r="556" spans="16:16" s="12" customFormat="1" x14ac:dyDescent="0.25">
      <c r="P556" s="1"/>
    </row>
    <row r="557" spans="16:16" s="12" customFormat="1" x14ac:dyDescent="0.25">
      <c r="P557" s="1"/>
    </row>
    <row r="558" spans="16:16" s="12" customFormat="1" x14ac:dyDescent="0.25">
      <c r="P558" s="1"/>
    </row>
    <row r="559" spans="16:16" s="12" customFormat="1" x14ac:dyDescent="0.25">
      <c r="P559" s="1"/>
    </row>
    <row r="560" spans="16:16" s="12" customFormat="1" x14ac:dyDescent="0.25">
      <c r="P560" s="1"/>
    </row>
    <row r="561" spans="16:16" s="12" customFormat="1" x14ac:dyDescent="0.25">
      <c r="P561" s="1"/>
    </row>
    <row r="562" spans="16:16" s="12" customFormat="1" x14ac:dyDescent="0.25">
      <c r="P562" s="1"/>
    </row>
    <row r="563" spans="16:16" s="12" customFormat="1" x14ac:dyDescent="0.25">
      <c r="P563" s="1"/>
    </row>
    <row r="564" spans="16:16" s="12" customFormat="1" x14ac:dyDescent="0.25">
      <c r="P564" s="1"/>
    </row>
    <row r="565" spans="16:16" s="12" customFormat="1" x14ac:dyDescent="0.25">
      <c r="P565" s="1"/>
    </row>
    <row r="566" spans="16:16" s="12" customFormat="1" x14ac:dyDescent="0.25">
      <c r="P566" s="1"/>
    </row>
    <row r="567" spans="16:16" s="12" customFormat="1" x14ac:dyDescent="0.25">
      <c r="P567" s="1"/>
    </row>
    <row r="568" spans="16:16" s="12" customFormat="1" x14ac:dyDescent="0.25">
      <c r="P568" s="1"/>
    </row>
    <row r="569" spans="16:16" s="12" customFormat="1" x14ac:dyDescent="0.25">
      <c r="P569" s="1"/>
    </row>
    <row r="570" spans="16:16" s="12" customFormat="1" x14ac:dyDescent="0.25">
      <c r="P570" s="1"/>
    </row>
    <row r="571" spans="16:16" s="12" customFormat="1" x14ac:dyDescent="0.25">
      <c r="P571" s="1"/>
    </row>
    <row r="572" spans="16:16" s="12" customFormat="1" x14ac:dyDescent="0.25">
      <c r="P572" s="1"/>
    </row>
    <row r="573" spans="16:16" s="12" customFormat="1" x14ac:dyDescent="0.25">
      <c r="P573" s="1"/>
    </row>
    <row r="574" spans="16:16" s="12" customFormat="1" x14ac:dyDescent="0.25">
      <c r="P574" s="1"/>
    </row>
    <row r="575" spans="16:16" s="12" customFormat="1" x14ac:dyDescent="0.25">
      <c r="P575" s="1"/>
    </row>
    <row r="576" spans="16:16" s="12" customFormat="1" x14ac:dyDescent="0.25">
      <c r="P576" s="1"/>
    </row>
    <row r="577" spans="16:16" s="12" customFormat="1" x14ac:dyDescent="0.25">
      <c r="P577" s="1"/>
    </row>
    <row r="578" spans="16:16" s="12" customFormat="1" x14ac:dyDescent="0.25">
      <c r="P578" s="1"/>
    </row>
    <row r="579" spans="16:16" s="12" customFormat="1" x14ac:dyDescent="0.25">
      <c r="P579" s="1"/>
    </row>
    <row r="580" spans="16:16" s="12" customFormat="1" x14ac:dyDescent="0.25">
      <c r="P580" s="1"/>
    </row>
    <row r="581" spans="16:16" s="12" customFormat="1" x14ac:dyDescent="0.25">
      <c r="P581" s="1"/>
    </row>
    <row r="582" spans="16:16" s="12" customFormat="1" x14ac:dyDescent="0.25">
      <c r="P582" s="1"/>
    </row>
    <row r="583" spans="16:16" s="12" customFormat="1" x14ac:dyDescent="0.25">
      <c r="P583" s="1"/>
    </row>
    <row r="584" spans="16:16" s="12" customFormat="1" x14ac:dyDescent="0.25">
      <c r="P584" s="1"/>
    </row>
    <row r="585" spans="16:16" s="12" customFormat="1" x14ac:dyDescent="0.25">
      <c r="P585" s="1"/>
    </row>
    <row r="586" spans="16:16" s="12" customFormat="1" x14ac:dyDescent="0.25">
      <c r="P586" s="1"/>
    </row>
    <row r="587" spans="16:16" s="12" customFormat="1" x14ac:dyDescent="0.25">
      <c r="P587" s="1"/>
    </row>
    <row r="588" spans="16:16" s="12" customFormat="1" x14ac:dyDescent="0.25">
      <c r="P588" s="1"/>
    </row>
    <row r="589" spans="16:16" s="12" customFormat="1" x14ac:dyDescent="0.25">
      <c r="P589" s="1"/>
    </row>
    <row r="590" spans="16:16" s="12" customFormat="1" x14ac:dyDescent="0.25">
      <c r="P590" s="1"/>
    </row>
    <row r="591" spans="16:16" s="12" customFormat="1" x14ac:dyDescent="0.25">
      <c r="P591" s="1"/>
    </row>
    <row r="592" spans="16:16" s="12" customFormat="1" x14ac:dyDescent="0.25">
      <c r="P592" s="1"/>
    </row>
    <row r="593" spans="16:16" s="12" customFormat="1" x14ac:dyDescent="0.25">
      <c r="P593" s="1"/>
    </row>
    <row r="594" spans="16:16" s="12" customFormat="1" x14ac:dyDescent="0.25">
      <c r="P594" s="1"/>
    </row>
    <row r="595" spans="16:16" s="12" customFormat="1" x14ac:dyDescent="0.25">
      <c r="P595" s="1"/>
    </row>
    <row r="596" spans="16:16" s="12" customFormat="1" x14ac:dyDescent="0.25">
      <c r="P596" s="1"/>
    </row>
    <row r="597" spans="16:16" s="12" customFormat="1" x14ac:dyDescent="0.25">
      <c r="P597" s="1"/>
    </row>
    <row r="598" spans="16:16" s="12" customFormat="1" x14ac:dyDescent="0.25">
      <c r="P598" s="1"/>
    </row>
    <row r="599" spans="16:16" s="12" customFormat="1" x14ac:dyDescent="0.25">
      <c r="P599" s="1"/>
    </row>
    <row r="600" spans="16:16" s="12" customFormat="1" x14ac:dyDescent="0.25">
      <c r="P600" s="1"/>
    </row>
    <row r="601" spans="16:16" s="12" customFormat="1" x14ac:dyDescent="0.25">
      <c r="P601" s="1"/>
    </row>
    <row r="602" spans="16:16" s="12" customFormat="1" x14ac:dyDescent="0.25">
      <c r="P602" s="1"/>
    </row>
    <row r="603" spans="16:16" s="12" customFormat="1" x14ac:dyDescent="0.25">
      <c r="P603" s="1"/>
    </row>
    <row r="604" spans="16:16" s="12" customFormat="1" x14ac:dyDescent="0.25">
      <c r="P604" s="1"/>
    </row>
    <row r="605" spans="16:16" s="12" customFormat="1" x14ac:dyDescent="0.25">
      <c r="P605" s="1"/>
    </row>
    <row r="606" spans="16:16" s="12" customFormat="1" x14ac:dyDescent="0.25">
      <c r="P606" s="1"/>
    </row>
    <row r="607" spans="16:16" s="12" customFormat="1" x14ac:dyDescent="0.25">
      <c r="P607" s="1"/>
    </row>
    <row r="608" spans="16:16" s="12" customFormat="1" x14ac:dyDescent="0.25">
      <c r="P608" s="1"/>
    </row>
    <row r="609" spans="16:16" s="12" customFormat="1" x14ac:dyDescent="0.25">
      <c r="P609" s="1"/>
    </row>
    <row r="610" spans="16:16" s="12" customFormat="1" x14ac:dyDescent="0.25">
      <c r="P610" s="1"/>
    </row>
    <row r="611" spans="16:16" s="12" customFormat="1" x14ac:dyDescent="0.25">
      <c r="P611" s="1"/>
    </row>
    <row r="612" spans="16:16" s="12" customFormat="1" x14ac:dyDescent="0.25">
      <c r="P612" s="1"/>
    </row>
    <row r="613" spans="16:16" s="12" customFormat="1" x14ac:dyDescent="0.25">
      <c r="P613" s="1"/>
    </row>
    <row r="614" spans="16:16" s="12" customFormat="1" x14ac:dyDescent="0.25">
      <c r="P614" s="1"/>
    </row>
    <row r="615" spans="16:16" s="12" customFormat="1" x14ac:dyDescent="0.25">
      <c r="P615" s="1"/>
    </row>
    <row r="616" spans="16:16" s="12" customFormat="1" x14ac:dyDescent="0.25">
      <c r="P616" s="1"/>
    </row>
    <row r="617" spans="16:16" s="12" customFormat="1" x14ac:dyDescent="0.25">
      <c r="P617" s="1"/>
    </row>
    <row r="618" spans="16:16" s="12" customFormat="1" x14ac:dyDescent="0.25">
      <c r="P618" s="1"/>
    </row>
    <row r="619" spans="16:16" s="12" customFormat="1" x14ac:dyDescent="0.25">
      <c r="P619" s="1"/>
    </row>
    <row r="620" spans="16:16" s="12" customFormat="1" x14ac:dyDescent="0.25">
      <c r="P620" s="1"/>
    </row>
    <row r="621" spans="16:16" s="12" customFormat="1" x14ac:dyDescent="0.25">
      <c r="P621" s="1"/>
    </row>
    <row r="622" spans="16:16" s="12" customFormat="1" x14ac:dyDescent="0.25">
      <c r="P622" s="1"/>
    </row>
    <row r="623" spans="16:16" s="12" customFormat="1" x14ac:dyDescent="0.25">
      <c r="P623" s="1"/>
    </row>
    <row r="624" spans="16:16" s="12" customFormat="1" x14ac:dyDescent="0.25">
      <c r="P624" s="1"/>
    </row>
    <row r="625" spans="16:16" s="12" customFormat="1" x14ac:dyDescent="0.25">
      <c r="P625" s="1"/>
    </row>
    <row r="626" spans="16:16" s="12" customFormat="1" x14ac:dyDescent="0.25">
      <c r="P626" s="1"/>
    </row>
    <row r="627" spans="16:16" s="12" customFormat="1" x14ac:dyDescent="0.25">
      <c r="P627" s="1"/>
    </row>
    <row r="628" spans="16:16" s="12" customFormat="1" x14ac:dyDescent="0.25">
      <c r="P628" s="1"/>
    </row>
    <row r="629" spans="16:16" s="12" customFormat="1" x14ac:dyDescent="0.25">
      <c r="P629" s="1"/>
    </row>
    <row r="630" spans="16:16" s="12" customFormat="1" x14ac:dyDescent="0.25">
      <c r="P630" s="1"/>
    </row>
    <row r="631" spans="16:16" s="12" customFormat="1" x14ac:dyDescent="0.25">
      <c r="P631" s="1"/>
    </row>
    <row r="632" spans="16:16" s="12" customFormat="1" x14ac:dyDescent="0.25">
      <c r="P632" s="1"/>
    </row>
    <row r="633" spans="16:16" s="12" customFormat="1" x14ac:dyDescent="0.25">
      <c r="P633" s="1"/>
    </row>
    <row r="634" spans="16:16" s="12" customFormat="1" x14ac:dyDescent="0.25">
      <c r="P634" s="1"/>
    </row>
    <row r="635" spans="16:16" s="12" customFormat="1" x14ac:dyDescent="0.25">
      <c r="P635" s="1"/>
    </row>
    <row r="636" spans="16:16" s="12" customFormat="1" x14ac:dyDescent="0.25">
      <c r="P636" s="1"/>
    </row>
    <row r="637" spans="16:16" s="12" customFormat="1" x14ac:dyDescent="0.25">
      <c r="P637" s="1"/>
    </row>
    <row r="638" spans="16:16" s="12" customFormat="1" x14ac:dyDescent="0.25">
      <c r="P638" s="1"/>
    </row>
    <row r="639" spans="16:16" s="12" customFormat="1" x14ac:dyDescent="0.25">
      <c r="P639" s="1"/>
    </row>
    <row r="640" spans="16:16" s="12" customFormat="1" x14ac:dyDescent="0.25">
      <c r="P640" s="1"/>
    </row>
    <row r="641" spans="16:16" s="12" customFormat="1" x14ac:dyDescent="0.25">
      <c r="P641" s="1"/>
    </row>
    <row r="642" spans="16:16" s="12" customFormat="1" x14ac:dyDescent="0.25">
      <c r="P642" s="1"/>
    </row>
    <row r="643" spans="16:16" s="12" customFormat="1" x14ac:dyDescent="0.25">
      <c r="P643" s="1"/>
    </row>
    <row r="644" spans="16:16" s="12" customFormat="1" x14ac:dyDescent="0.25">
      <c r="P644" s="1"/>
    </row>
    <row r="645" spans="16:16" s="12" customFormat="1" x14ac:dyDescent="0.25">
      <c r="P645" s="1"/>
    </row>
    <row r="646" spans="16:16" s="12" customFormat="1" x14ac:dyDescent="0.25">
      <c r="P646" s="1"/>
    </row>
    <row r="647" spans="16:16" s="12" customFormat="1" x14ac:dyDescent="0.25">
      <c r="P647" s="1"/>
    </row>
    <row r="648" spans="16:16" s="12" customFormat="1" x14ac:dyDescent="0.25">
      <c r="P648" s="1"/>
    </row>
    <row r="649" spans="16:16" s="12" customFormat="1" x14ac:dyDescent="0.25">
      <c r="P649" s="1"/>
    </row>
    <row r="650" spans="16:16" s="12" customFormat="1" x14ac:dyDescent="0.25">
      <c r="P650" s="1"/>
    </row>
    <row r="651" spans="16:16" s="12" customFormat="1" x14ac:dyDescent="0.25">
      <c r="P651" s="1"/>
    </row>
    <row r="652" spans="16:16" s="12" customFormat="1" x14ac:dyDescent="0.25">
      <c r="P652" s="1"/>
    </row>
    <row r="653" spans="16:16" s="12" customFormat="1" x14ac:dyDescent="0.25">
      <c r="P653" s="1"/>
    </row>
    <row r="654" spans="16:16" s="12" customFormat="1" x14ac:dyDescent="0.25">
      <c r="P654" s="1"/>
    </row>
    <row r="655" spans="16:16" s="12" customFormat="1" x14ac:dyDescent="0.25">
      <c r="P655" s="1"/>
    </row>
    <row r="656" spans="16:16" s="12" customFormat="1" x14ac:dyDescent="0.25">
      <c r="P656" s="1"/>
    </row>
    <row r="657" spans="16:16" s="12" customFormat="1" x14ac:dyDescent="0.25">
      <c r="P657" s="1"/>
    </row>
    <row r="658" spans="16:16" s="12" customFormat="1" x14ac:dyDescent="0.25">
      <c r="P658" s="1"/>
    </row>
    <row r="659" spans="16:16" s="12" customFormat="1" x14ac:dyDescent="0.25">
      <c r="P659" s="1"/>
    </row>
    <row r="660" spans="16:16" s="12" customFormat="1" x14ac:dyDescent="0.25">
      <c r="P660" s="1"/>
    </row>
    <row r="661" spans="16:16" s="12" customFormat="1" x14ac:dyDescent="0.25">
      <c r="P661" s="1"/>
    </row>
    <row r="662" spans="16:16" s="12" customFormat="1" x14ac:dyDescent="0.25">
      <c r="P662" s="1"/>
    </row>
    <row r="663" spans="16:16" s="12" customFormat="1" x14ac:dyDescent="0.25">
      <c r="P663" s="1"/>
    </row>
    <row r="664" spans="16:16" s="12" customFormat="1" x14ac:dyDescent="0.25">
      <c r="P664" s="1"/>
    </row>
    <row r="665" spans="16:16" s="12" customFormat="1" x14ac:dyDescent="0.25">
      <c r="P665" s="1"/>
    </row>
    <row r="666" spans="16:16" s="12" customFormat="1" x14ac:dyDescent="0.25">
      <c r="P666" s="1"/>
    </row>
    <row r="667" spans="16:16" s="12" customFormat="1" x14ac:dyDescent="0.25">
      <c r="P667" s="1"/>
    </row>
    <row r="668" spans="16:16" s="12" customFormat="1" x14ac:dyDescent="0.25">
      <c r="P668" s="1"/>
    </row>
    <row r="669" spans="16:16" s="12" customFormat="1" x14ac:dyDescent="0.25">
      <c r="P669" s="1"/>
    </row>
    <row r="670" spans="16:16" s="12" customFormat="1" x14ac:dyDescent="0.25">
      <c r="P670" s="1"/>
    </row>
    <row r="671" spans="16:16" s="12" customFormat="1" x14ac:dyDescent="0.25">
      <c r="P671" s="1"/>
    </row>
    <row r="672" spans="16:16" s="12" customFormat="1" x14ac:dyDescent="0.25">
      <c r="P672" s="1"/>
    </row>
    <row r="673" spans="16:16" s="12" customFormat="1" x14ac:dyDescent="0.25">
      <c r="P673" s="1"/>
    </row>
    <row r="674" spans="16:16" s="12" customFormat="1" x14ac:dyDescent="0.25">
      <c r="P674" s="1"/>
    </row>
    <row r="675" spans="16:16" s="12" customFormat="1" x14ac:dyDescent="0.25">
      <c r="P675" s="1"/>
    </row>
    <row r="676" spans="16:16" s="12" customFormat="1" x14ac:dyDescent="0.25">
      <c r="P676" s="1"/>
    </row>
    <row r="677" spans="16:16" s="12" customFormat="1" x14ac:dyDescent="0.25">
      <c r="P677" s="1"/>
    </row>
    <row r="678" spans="16:16" s="12" customFormat="1" x14ac:dyDescent="0.25">
      <c r="P678" s="1"/>
    </row>
    <row r="679" spans="16:16" s="12" customFormat="1" x14ac:dyDescent="0.25">
      <c r="P679" s="1"/>
    </row>
    <row r="680" spans="16:16" s="12" customFormat="1" x14ac:dyDescent="0.25">
      <c r="P680" s="1"/>
    </row>
    <row r="681" spans="16:16" s="12" customFormat="1" x14ac:dyDescent="0.25">
      <c r="P681" s="1"/>
    </row>
    <row r="682" spans="16:16" s="12" customFormat="1" x14ac:dyDescent="0.25">
      <c r="P682" s="1"/>
    </row>
    <row r="683" spans="16:16" s="12" customFormat="1" x14ac:dyDescent="0.25">
      <c r="P683" s="1"/>
    </row>
    <row r="684" spans="16:16" s="12" customFormat="1" x14ac:dyDescent="0.25">
      <c r="P684" s="1"/>
    </row>
    <row r="685" spans="16:16" s="12" customFormat="1" x14ac:dyDescent="0.25">
      <c r="P685" s="1"/>
    </row>
    <row r="686" spans="16:16" s="12" customFormat="1" x14ac:dyDescent="0.25">
      <c r="P686" s="1"/>
    </row>
    <row r="687" spans="16:16" s="12" customFormat="1" x14ac:dyDescent="0.25">
      <c r="P687" s="1"/>
    </row>
    <row r="688" spans="16:16" s="12" customFormat="1" x14ac:dyDescent="0.25">
      <c r="P688" s="1"/>
    </row>
    <row r="689" spans="16:16" s="12" customFormat="1" x14ac:dyDescent="0.25">
      <c r="P689" s="1"/>
    </row>
    <row r="690" spans="16:16" s="12" customFormat="1" x14ac:dyDescent="0.25">
      <c r="P690" s="1"/>
    </row>
    <row r="691" spans="16:16" s="12" customFormat="1" x14ac:dyDescent="0.25">
      <c r="P691" s="1"/>
    </row>
    <row r="692" spans="16:16" s="12" customFormat="1" x14ac:dyDescent="0.25">
      <c r="P692" s="1"/>
    </row>
    <row r="693" spans="16:16" s="12" customFormat="1" x14ac:dyDescent="0.25">
      <c r="P693" s="1"/>
    </row>
    <row r="694" spans="16:16" s="12" customFormat="1" x14ac:dyDescent="0.25">
      <c r="P694" s="1"/>
    </row>
    <row r="695" spans="16:16" s="12" customFormat="1" x14ac:dyDescent="0.25">
      <c r="P695" s="1"/>
    </row>
    <row r="696" spans="16:16" s="12" customFormat="1" x14ac:dyDescent="0.25">
      <c r="P696" s="1"/>
    </row>
    <row r="697" spans="16:16" s="12" customFormat="1" x14ac:dyDescent="0.25">
      <c r="P697" s="1"/>
    </row>
    <row r="698" spans="16:16" s="12" customFormat="1" x14ac:dyDescent="0.25">
      <c r="P698" s="1"/>
    </row>
    <row r="699" spans="16:16" s="12" customFormat="1" x14ac:dyDescent="0.25">
      <c r="P699" s="1"/>
    </row>
    <row r="700" spans="16:16" s="12" customFormat="1" x14ac:dyDescent="0.25">
      <c r="P700" s="1"/>
    </row>
    <row r="701" spans="16:16" s="12" customFormat="1" x14ac:dyDescent="0.25">
      <c r="P701" s="1"/>
    </row>
    <row r="702" spans="16:16" s="12" customFormat="1" x14ac:dyDescent="0.25">
      <c r="P702" s="1"/>
    </row>
    <row r="703" spans="16:16" s="12" customFormat="1" x14ac:dyDescent="0.25">
      <c r="P703" s="1"/>
    </row>
    <row r="704" spans="16:16" s="12" customFormat="1" x14ac:dyDescent="0.25">
      <c r="P704" s="1"/>
    </row>
    <row r="705" spans="16:16" s="12" customFormat="1" x14ac:dyDescent="0.25">
      <c r="P705" s="1"/>
    </row>
    <row r="706" spans="16:16" s="12" customFormat="1" x14ac:dyDescent="0.25">
      <c r="P706" s="1"/>
    </row>
    <row r="707" spans="16:16" s="12" customFormat="1" x14ac:dyDescent="0.25">
      <c r="P707" s="1"/>
    </row>
    <row r="708" spans="16:16" s="12" customFormat="1" x14ac:dyDescent="0.25">
      <c r="P708" s="1"/>
    </row>
    <row r="709" spans="16:16" s="12" customFormat="1" x14ac:dyDescent="0.25">
      <c r="P709" s="1"/>
    </row>
    <row r="710" spans="16:16" s="12" customFormat="1" x14ac:dyDescent="0.25">
      <c r="P710" s="1"/>
    </row>
    <row r="711" spans="16:16" s="12" customFormat="1" x14ac:dyDescent="0.25">
      <c r="P711" s="1"/>
    </row>
    <row r="712" spans="16:16" s="12" customFormat="1" x14ac:dyDescent="0.25">
      <c r="P712" s="1"/>
    </row>
    <row r="713" spans="16:16" s="12" customFormat="1" x14ac:dyDescent="0.25">
      <c r="P713" s="1"/>
    </row>
    <row r="714" spans="16:16" s="12" customFormat="1" x14ac:dyDescent="0.25">
      <c r="P714" s="1"/>
    </row>
    <row r="715" spans="16:16" s="12" customFormat="1" x14ac:dyDescent="0.25">
      <c r="P715" s="1"/>
    </row>
    <row r="716" spans="16:16" s="12" customFormat="1" x14ac:dyDescent="0.25">
      <c r="P716" s="1"/>
    </row>
    <row r="717" spans="16:16" s="12" customFormat="1" x14ac:dyDescent="0.25">
      <c r="P717" s="1"/>
    </row>
    <row r="718" spans="16:16" s="12" customFormat="1" x14ac:dyDescent="0.25">
      <c r="P718" s="1"/>
    </row>
    <row r="719" spans="16:16" s="12" customFormat="1" x14ac:dyDescent="0.25">
      <c r="P719" s="1"/>
    </row>
    <row r="720" spans="16:16" s="12" customFormat="1" x14ac:dyDescent="0.25">
      <c r="P720" s="1"/>
    </row>
    <row r="721" spans="16:16" s="12" customFormat="1" x14ac:dyDescent="0.25">
      <c r="P721" s="1"/>
    </row>
    <row r="722" spans="16:16" s="12" customFormat="1" x14ac:dyDescent="0.25">
      <c r="P722" s="1"/>
    </row>
    <row r="723" spans="16:16" s="12" customFormat="1" x14ac:dyDescent="0.25">
      <c r="P723" s="1"/>
    </row>
    <row r="724" spans="16:16" s="12" customFormat="1" x14ac:dyDescent="0.25">
      <c r="P724" s="1"/>
    </row>
    <row r="725" spans="16:16" s="12" customFormat="1" x14ac:dyDescent="0.25">
      <c r="P725" s="1"/>
    </row>
    <row r="726" spans="16:16" s="12" customFormat="1" x14ac:dyDescent="0.25">
      <c r="P726" s="1"/>
    </row>
    <row r="727" spans="16:16" s="12" customFormat="1" x14ac:dyDescent="0.25">
      <c r="P727" s="1"/>
    </row>
    <row r="728" spans="16:16" s="12" customFormat="1" x14ac:dyDescent="0.25">
      <c r="P728" s="1"/>
    </row>
    <row r="729" spans="16:16" s="12" customFormat="1" x14ac:dyDescent="0.25">
      <c r="P729" s="1"/>
    </row>
    <row r="730" spans="16:16" s="12" customFormat="1" x14ac:dyDescent="0.25">
      <c r="P730" s="1"/>
    </row>
    <row r="731" spans="16:16" s="12" customFormat="1" x14ac:dyDescent="0.25">
      <c r="P731" s="1"/>
    </row>
    <row r="732" spans="16:16" s="12" customFormat="1" x14ac:dyDescent="0.25">
      <c r="P732" s="1"/>
    </row>
    <row r="733" spans="16:16" s="12" customFormat="1" x14ac:dyDescent="0.25">
      <c r="P733" s="1"/>
    </row>
    <row r="734" spans="16:16" s="12" customFormat="1" x14ac:dyDescent="0.25">
      <c r="P734" s="1"/>
    </row>
    <row r="735" spans="16:16" s="12" customFormat="1" x14ac:dyDescent="0.25">
      <c r="P735" s="1"/>
    </row>
    <row r="736" spans="16:16" s="12" customFormat="1" x14ac:dyDescent="0.25">
      <c r="P736" s="1"/>
    </row>
    <row r="737" spans="16:16" s="12" customFormat="1" x14ac:dyDescent="0.25">
      <c r="P737" s="1"/>
    </row>
    <row r="738" spans="16:16" s="12" customFormat="1" x14ac:dyDescent="0.25">
      <c r="P738" s="1"/>
    </row>
    <row r="739" spans="16:16" s="12" customFormat="1" x14ac:dyDescent="0.25">
      <c r="P739" s="1"/>
    </row>
    <row r="740" spans="16:16" s="12" customFormat="1" x14ac:dyDescent="0.25">
      <c r="P740" s="1"/>
    </row>
    <row r="741" spans="16:16" s="12" customFormat="1" x14ac:dyDescent="0.25">
      <c r="P741" s="1"/>
    </row>
    <row r="742" spans="16:16" s="12" customFormat="1" x14ac:dyDescent="0.25">
      <c r="P742" s="1"/>
    </row>
    <row r="743" spans="16:16" s="12" customFormat="1" x14ac:dyDescent="0.25">
      <c r="P743" s="1"/>
    </row>
    <row r="744" spans="16:16" s="12" customFormat="1" x14ac:dyDescent="0.25">
      <c r="P744" s="1"/>
    </row>
    <row r="745" spans="16:16" s="12" customFormat="1" x14ac:dyDescent="0.25">
      <c r="P745" s="1"/>
    </row>
    <row r="746" spans="16:16" s="12" customFormat="1" x14ac:dyDescent="0.25">
      <c r="P746" s="1"/>
    </row>
    <row r="747" spans="16:16" s="12" customFormat="1" x14ac:dyDescent="0.25">
      <c r="P747" s="1"/>
    </row>
    <row r="748" spans="16:16" s="12" customFormat="1" x14ac:dyDescent="0.25">
      <c r="P748" s="1"/>
    </row>
    <row r="749" spans="16:16" s="12" customFormat="1" x14ac:dyDescent="0.25">
      <c r="P749" s="1"/>
    </row>
    <row r="750" spans="16:16" s="12" customFormat="1" x14ac:dyDescent="0.25">
      <c r="P750" s="1"/>
    </row>
    <row r="751" spans="16:16" s="12" customFormat="1" x14ac:dyDescent="0.25">
      <c r="P751" s="1"/>
    </row>
    <row r="752" spans="16:16" s="12" customFormat="1" x14ac:dyDescent="0.25">
      <c r="P752" s="1"/>
    </row>
    <row r="753" spans="16:16" s="12" customFormat="1" x14ac:dyDescent="0.25">
      <c r="P753" s="1"/>
    </row>
    <row r="754" spans="16:16" s="12" customFormat="1" x14ac:dyDescent="0.25">
      <c r="P754" s="1"/>
    </row>
    <row r="755" spans="16:16" s="12" customFormat="1" x14ac:dyDescent="0.25">
      <c r="P755" s="1"/>
    </row>
    <row r="756" spans="16:16" s="12" customFormat="1" x14ac:dyDescent="0.25">
      <c r="P756" s="1"/>
    </row>
    <row r="757" spans="16:16" s="12" customFormat="1" x14ac:dyDescent="0.25">
      <c r="P757" s="1"/>
    </row>
    <row r="758" spans="16:16" s="12" customFormat="1" x14ac:dyDescent="0.25">
      <c r="P758" s="1"/>
    </row>
    <row r="759" spans="16:16" s="12" customFormat="1" x14ac:dyDescent="0.25">
      <c r="P759" s="1"/>
    </row>
    <row r="760" spans="16:16" s="12" customFormat="1" x14ac:dyDescent="0.25">
      <c r="P760" s="1"/>
    </row>
    <row r="761" spans="16:16" s="12" customFormat="1" x14ac:dyDescent="0.25">
      <c r="P761" s="1"/>
    </row>
    <row r="762" spans="16:16" s="12" customFormat="1" x14ac:dyDescent="0.25">
      <c r="P762" s="1"/>
    </row>
    <row r="763" spans="16:16" s="12" customFormat="1" x14ac:dyDescent="0.25">
      <c r="P763" s="1"/>
    </row>
    <row r="764" spans="16:16" s="12" customFormat="1" x14ac:dyDescent="0.25">
      <c r="P764" s="1"/>
    </row>
    <row r="765" spans="16:16" s="12" customFormat="1" x14ac:dyDescent="0.25">
      <c r="P765" s="1"/>
    </row>
    <row r="766" spans="16:16" s="12" customFormat="1" x14ac:dyDescent="0.25">
      <c r="P766" s="1"/>
    </row>
    <row r="767" spans="16:16" s="12" customFormat="1" x14ac:dyDescent="0.25">
      <c r="P767" s="1"/>
    </row>
    <row r="768" spans="16:16" s="12" customFormat="1" x14ac:dyDescent="0.25">
      <c r="P768" s="1"/>
    </row>
    <row r="769" spans="16:16" s="12" customFormat="1" x14ac:dyDescent="0.25">
      <c r="P769" s="1"/>
    </row>
    <row r="770" spans="16:16" s="12" customFormat="1" x14ac:dyDescent="0.25">
      <c r="P770" s="1"/>
    </row>
    <row r="771" spans="16:16" s="12" customFormat="1" x14ac:dyDescent="0.25">
      <c r="P771" s="1"/>
    </row>
    <row r="772" spans="16:16" s="12" customFormat="1" x14ac:dyDescent="0.25">
      <c r="P772" s="1"/>
    </row>
    <row r="773" spans="16:16" s="12" customFormat="1" x14ac:dyDescent="0.25">
      <c r="P773" s="1"/>
    </row>
    <row r="774" spans="16:16" s="12" customFormat="1" x14ac:dyDescent="0.25">
      <c r="P774" s="1"/>
    </row>
    <row r="775" spans="16:16" s="12" customFormat="1" x14ac:dyDescent="0.25">
      <c r="P775" s="1"/>
    </row>
    <row r="776" spans="16:16" s="12" customFormat="1" x14ac:dyDescent="0.25">
      <c r="P776" s="1"/>
    </row>
    <row r="777" spans="16:16" s="12" customFormat="1" x14ac:dyDescent="0.25">
      <c r="P777" s="1"/>
    </row>
    <row r="778" spans="16:16" s="12" customFormat="1" x14ac:dyDescent="0.25">
      <c r="P778" s="1"/>
    </row>
    <row r="779" spans="16:16" s="12" customFormat="1" x14ac:dyDescent="0.25">
      <c r="P779" s="1"/>
    </row>
    <row r="780" spans="16:16" s="12" customFormat="1" x14ac:dyDescent="0.25">
      <c r="P780" s="1"/>
    </row>
    <row r="781" spans="16:16" s="12" customFormat="1" x14ac:dyDescent="0.25">
      <c r="P781" s="1"/>
    </row>
    <row r="782" spans="16:16" s="12" customFormat="1" x14ac:dyDescent="0.25">
      <c r="P782" s="1"/>
    </row>
    <row r="783" spans="16:16" s="12" customFormat="1" x14ac:dyDescent="0.25">
      <c r="P783" s="1"/>
    </row>
    <row r="784" spans="16:16" s="12" customFormat="1" x14ac:dyDescent="0.25">
      <c r="P784" s="1"/>
    </row>
    <row r="785" spans="16:16" s="12" customFormat="1" x14ac:dyDescent="0.25">
      <c r="P785" s="1"/>
    </row>
    <row r="786" spans="16:16" s="12" customFormat="1" x14ac:dyDescent="0.25">
      <c r="P786" s="1"/>
    </row>
    <row r="787" spans="16:16" s="12" customFormat="1" x14ac:dyDescent="0.25">
      <c r="P787" s="1"/>
    </row>
    <row r="788" spans="16:16" s="12" customFormat="1" x14ac:dyDescent="0.25">
      <c r="P788" s="1"/>
    </row>
    <row r="789" spans="16:16" s="12" customFormat="1" x14ac:dyDescent="0.25">
      <c r="P789" s="1"/>
    </row>
    <row r="790" spans="16:16" s="12" customFormat="1" x14ac:dyDescent="0.25">
      <c r="P790" s="1"/>
    </row>
    <row r="791" spans="16:16" s="12" customFormat="1" x14ac:dyDescent="0.25">
      <c r="P791" s="1"/>
    </row>
    <row r="792" spans="16:16" s="12" customFormat="1" x14ac:dyDescent="0.25">
      <c r="P792" s="1"/>
    </row>
    <row r="793" spans="16:16" s="12" customFormat="1" x14ac:dyDescent="0.25">
      <c r="P793" s="1"/>
    </row>
    <row r="794" spans="16:16" s="12" customFormat="1" x14ac:dyDescent="0.25">
      <c r="P794" s="1"/>
    </row>
    <row r="795" spans="16:16" s="12" customFormat="1" x14ac:dyDescent="0.25">
      <c r="P795" s="1"/>
    </row>
    <row r="796" spans="16:16" s="12" customFormat="1" x14ac:dyDescent="0.25">
      <c r="P796" s="1"/>
    </row>
    <row r="797" spans="16:16" s="12" customFormat="1" x14ac:dyDescent="0.25">
      <c r="P797" s="1"/>
    </row>
    <row r="798" spans="16:16" s="12" customFormat="1" x14ac:dyDescent="0.25">
      <c r="P798" s="1"/>
    </row>
    <row r="799" spans="16:16" s="12" customFormat="1" x14ac:dyDescent="0.25">
      <c r="P799" s="1"/>
    </row>
    <row r="800" spans="16:16" s="12" customFormat="1" x14ac:dyDescent="0.25">
      <c r="P800" s="1"/>
    </row>
    <row r="801" spans="16:16" s="12" customFormat="1" x14ac:dyDescent="0.25">
      <c r="P801" s="1"/>
    </row>
    <row r="802" spans="16:16" s="12" customFormat="1" x14ac:dyDescent="0.25">
      <c r="P802" s="1"/>
    </row>
    <row r="803" spans="16:16" s="12" customFormat="1" x14ac:dyDescent="0.25">
      <c r="P803" s="1"/>
    </row>
    <row r="804" spans="16:16" s="12" customFormat="1" x14ac:dyDescent="0.25">
      <c r="P804" s="1"/>
    </row>
    <row r="805" spans="16:16" s="12" customFormat="1" x14ac:dyDescent="0.25">
      <c r="P805" s="1"/>
    </row>
    <row r="806" spans="16:16" s="12" customFormat="1" x14ac:dyDescent="0.25">
      <c r="P806" s="1"/>
    </row>
    <row r="807" spans="16:16" s="12" customFormat="1" x14ac:dyDescent="0.25">
      <c r="P807" s="1"/>
    </row>
    <row r="808" spans="16:16" s="12" customFormat="1" x14ac:dyDescent="0.25">
      <c r="P808" s="1"/>
    </row>
    <row r="809" spans="16:16" s="12" customFormat="1" x14ac:dyDescent="0.25">
      <c r="P809" s="1"/>
    </row>
    <row r="810" spans="16:16" s="12" customFormat="1" x14ac:dyDescent="0.25">
      <c r="P810" s="1"/>
    </row>
    <row r="811" spans="16:16" s="12" customFormat="1" x14ac:dyDescent="0.25">
      <c r="P811" s="1"/>
    </row>
    <row r="812" spans="16:16" s="12" customFormat="1" x14ac:dyDescent="0.25">
      <c r="P812" s="1"/>
    </row>
    <row r="813" spans="16:16" s="12" customFormat="1" x14ac:dyDescent="0.25">
      <c r="P813" s="1"/>
    </row>
    <row r="814" spans="16:16" s="12" customFormat="1" x14ac:dyDescent="0.25">
      <c r="P814" s="1"/>
    </row>
    <row r="815" spans="16:16" s="12" customFormat="1" x14ac:dyDescent="0.25">
      <c r="P815" s="1"/>
    </row>
    <row r="816" spans="16:16" s="12" customFormat="1" x14ac:dyDescent="0.25">
      <c r="P816" s="1"/>
    </row>
    <row r="817" spans="16:16" s="12" customFormat="1" x14ac:dyDescent="0.25">
      <c r="P817" s="1"/>
    </row>
    <row r="818" spans="16:16" s="12" customFormat="1" x14ac:dyDescent="0.25">
      <c r="P818" s="1"/>
    </row>
    <row r="819" spans="16:16" s="12" customFormat="1" x14ac:dyDescent="0.25">
      <c r="P819" s="1"/>
    </row>
    <row r="820" spans="16:16" s="12" customFormat="1" x14ac:dyDescent="0.25">
      <c r="P820" s="1"/>
    </row>
    <row r="821" spans="16:16" s="12" customFormat="1" x14ac:dyDescent="0.25">
      <c r="P821" s="1"/>
    </row>
    <row r="822" spans="16:16" s="12" customFormat="1" x14ac:dyDescent="0.25">
      <c r="P822" s="1"/>
    </row>
    <row r="823" spans="16:16" s="12" customFormat="1" x14ac:dyDescent="0.25">
      <c r="P823" s="1"/>
    </row>
    <row r="824" spans="16:16" s="12" customFormat="1" x14ac:dyDescent="0.25">
      <c r="P824" s="1"/>
    </row>
    <row r="825" spans="16:16" s="12" customFormat="1" x14ac:dyDescent="0.25">
      <c r="P825" s="1"/>
    </row>
    <row r="826" spans="16:16" s="12" customFormat="1" x14ac:dyDescent="0.25">
      <c r="P826" s="1"/>
    </row>
    <row r="827" spans="16:16" s="12" customFormat="1" x14ac:dyDescent="0.25">
      <c r="P827" s="1"/>
    </row>
    <row r="828" spans="16:16" s="12" customFormat="1" x14ac:dyDescent="0.25">
      <c r="P828" s="1"/>
    </row>
    <row r="829" spans="16:16" s="12" customFormat="1" x14ac:dyDescent="0.25">
      <c r="P829" s="1"/>
    </row>
    <row r="830" spans="16:16" s="12" customFormat="1" x14ac:dyDescent="0.25">
      <c r="P830" s="1"/>
    </row>
    <row r="831" spans="16:16" s="12" customFormat="1" x14ac:dyDescent="0.25">
      <c r="P831" s="1"/>
    </row>
    <row r="832" spans="16:16" s="12" customFormat="1" x14ac:dyDescent="0.25">
      <c r="P832" s="1"/>
    </row>
    <row r="833" spans="16:16" s="12" customFormat="1" x14ac:dyDescent="0.25">
      <c r="P833" s="1"/>
    </row>
    <row r="834" spans="16:16" s="12" customFormat="1" x14ac:dyDescent="0.25">
      <c r="P834" s="1"/>
    </row>
    <row r="835" spans="16:16" s="12" customFormat="1" x14ac:dyDescent="0.25">
      <c r="P835" s="1"/>
    </row>
    <row r="836" spans="16:16" s="12" customFormat="1" x14ac:dyDescent="0.25">
      <c r="P836" s="1"/>
    </row>
    <row r="837" spans="16:16" s="12" customFormat="1" x14ac:dyDescent="0.25">
      <c r="P837" s="1"/>
    </row>
    <row r="838" spans="16:16" s="12" customFormat="1" x14ac:dyDescent="0.25">
      <c r="P838" s="1"/>
    </row>
    <row r="839" spans="16:16" s="12" customFormat="1" x14ac:dyDescent="0.25">
      <c r="P839" s="1"/>
    </row>
    <row r="840" spans="16:16" s="12" customFormat="1" x14ac:dyDescent="0.25">
      <c r="P840" s="1"/>
    </row>
    <row r="841" spans="16:16" s="12" customFormat="1" x14ac:dyDescent="0.25">
      <c r="P841" s="1"/>
    </row>
    <row r="842" spans="16:16" s="12" customFormat="1" x14ac:dyDescent="0.25">
      <c r="P842" s="1"/>
    </row>
    <row r="843" spans="16:16" s="12" customFormat="1" x14ac:dyDescent="0.25">
      <c r="P843" s="1"/>
    </row>
    <row r="844" spans="16:16" s="12" customFormat="1" x14ac:dyDescent="0.25">
      <c r="P844" s="1"/>
    </row>
    <row r="845" spans="16:16" s="12" customFormat="1" x14ac:dyDescent="0.25">
      <c r="P845" s="1"/>
    </row>
    <row r="846" spans="16:16" s="12" customFormat="1" x14ac:dyDescent="0.25">
      <c r="P846" s="1"/>
    </row>
    <row r="847" spans="16:16" s="12" customFormat="1" x14ac:dyDescent="0.25">
      <c r="P847" s="1"/>
    </row>
    <row r="848" spans="16:16" s="12" customFormat="1" x14ac:dyDescent="0.25">
      <c r="P848" s="1"/>
    </row>
    <row r="849" spans="16:16" s="12" customFormat="1" x14ac:dyDescent="0.25">
      <c r="P849" s="1"/>
    </row>
    <row r="850" spans="16:16" s="12" customFormat="1" x14ac:dyDescent="0.25">
      <c r="P850" s="1"/>
    </row>
    <row r="851" spans="16:16" s="12" customFormat="1" x14ac:dyDescent="0.25">
      <c r="P851" s="1"/>
    </row>
    <row r="852" spans="16:16" s="12" customFormat="1" x14ac:dyDescent="0.25">
      <c r="P852" s="1"/>
    </row>
    <row r="853" spans="16:16" s="12" customFormat="1" x14ac:dyDescent="0.25">
      <c r="P853" s="1"/>
    </row>
    <row r="854" spans="16:16" s="12" customFormat="1" x14ac:dyDescent="0.25">
      <c r="P854" s="1"/>
    </row>
    <row r="855" spans="16:16" s="12" customFormat="1" x14ac:dyDescent="0.25">
      <c r="P855" s="1"/>
    </row>
    <row r="856" spans="16:16" s="12" customFormat="1" x14ac:dyDescent="0.25">
      <c r="P856" s="1"/>
    </row>
    <row r="857" spans="16:16" s="12" customFormat="1" x14ac:dyDescent="0.25">
      <c r="P857" s="1"/>
    </row>
    <row r="858" spans="16:16" s="12" customFormat="1" x14ac:dyDescent="0.25">
      <c r="P858" s="1"/>
    </row>
    <row r="859" spans="16:16" s="12" customFormat="1" x14ac:dyDescent="0.25">
      <c r="P859" s="1"/>
    </row>
    <row r="860" spans="16:16" s="12" customFormat="1" x14ac:dyDescent="0.25">
      <c r="P860" s="1"/>
    </row>
    <row r="861" spans="16:16" s="12" customFormat="1" x14ac:dyDescent="0.25">
      <c r="P861" s="1"/>
    </row>
    <row r="862" spans="16:16" s="12" customFormat="1" x14ac:dyDescent="0.25">
      <c r="P862" s="1"/>
    </row>
    <row r="863" spans="16:16" s="12" customFormat="1" x14ac:dyDescent="0.25">
      <c r="P863" s="1"/>
    </row>
    <row r="864" spans="16:16" s="12" customFormat="1" x14ac:dyDescent="0.25">
      <c r="P864" s="1"/>
    </row>
    <row r="865" spans="16:16" s="12" customFormat="1" x14ac:dyDescent="0.25">
      <c r="P865" s="1"/>
    </row>
    <row r="866" spans="16:16" s="12" customFormat="1" x14ac:dyDescent="0.25">
      <c r="P866" s="1"/>
    </row>
    <row r="867" spans="16:16" s="12" customFormat="1" x14ac:dyDescent="0.25">
      <c r="P867" s="1"/>
    </row>
    <row r="868" spans="16:16" s="12" customFormat="1" x14ac:dyDescent="0.25">
      <c r="P868" s="1"/>
    </row>
    <row r="869" spans="16:16" s="12" customFormat="1" x14ac:dyDescent="0.25">
      <c r="P869" s="1"/>
    </row>
    <row r="870" spans="16:16" s="12" customFormat="1" x14ac:dyDescent="0.25">
      <c r="P870" s="1"/>
    </row>
    <row r="871" spans="16:16" s="12" customFormat="1" x14ac:dyDescent="0.25">
      <c r="P871" s="1"/>
    </row>
    <row r="872" spans="16:16" s="12" customFormat="1" x14ac:dyDescent="0.25">
      <c r="P872" s="1"/>
    </row>
    <row r="873" spans="16:16" s="12" customFormat="1" x14ac:dyDescent="0.25">
      <c r="P873" s="1"/>
    </row>
    <row r="874" spans="16:16" s="12" customFormat="1" x14ac:dyDescent="0.25">
      <c r="P874" s="1"/>
    </row>
    <row r="875" spans="16:16" s="12" customFormat="1" x14ac:dyDescent="0.25">
      <c r="P875" s="1"/>
    </row>
    <row r="876" spans="16:16" s="12" customFormat="1" x14ac:dyDescent="0.25">
      <c r="P876" s="1"/>
    </row>
    <row r="877" spans="16:16" s="12" customFormat="1" x14ac:dyDescent="0.25">
      <c r="P877" s="1"/>
    </row>
    <row r="878" spans="16:16" s="12" customFormat="1" x14ac:dyDescent="0.25">
      <c r="P878" s="1"/>
    </row>
    <row r="879" spans="16:16" s="12" customFormat="1" x14ac:dyDescent="0.25">
      <c r="P879" s="1"/>
    </row>
    <row r="880" spans="16:16" s="12" customFormat="1" x14ac:dyDescent="0.25">
      <c r="P880" s="1"/>
    </row>
    <row r="881" spans="16:16" s="12" customFormat="1" x14ac:dyDescent="0.25">
      <c r="P881" s="1"/>
    </row>
    <row r="882" spans="16:16" s="12" customFormat="1" x14ac:dyDescent="0.25">
      <c r="P882" s="1"/>
    </row>
    <row r="883" spans="16:16" s="12" customFormat="1" x14ac:dyDescent="0.25">
      <c r="P883" s="1"/>
    </row>
    <row r="884" spans="16:16" s="12" customFormat="1" x14ac:dyDescent="0.25">
      <c r="P884" s="1"/>
    </row>
    <row r="885" spans="16:16" s="12" customFormat="1" x14ac:dyDescent="0.25">
      <c r="P885" s="1"/>
    </row>
    <row r="886" spans="16:16" s="12" customFormat="1" x14ac:dyDescent="0.25">
      <c r="P886" s="1"/>
    </row>
    <row r="887" spans="16:16" s="12" customFormat="1" x14ac:dyDescent="0.25">
      <c r="P887" s="1"/>
    </row>
    <row r="888" spans="16:16" s="12" customFormat="1" x14ac:dyDescent="0.25">
      <c r="P888" s="1"/>
    </row>
    <row r="889" spans="16:16" s="12" customFormat="1" x14ac:dyDescent="0.25">
      <c r="P889" s="1"/>
    </row>
    <row r="890" spans="16:16" s="12" customFormat="1" x14ac:dyDescent="0.25">
      <c r="P890" s="1"/>
    </row>
    <row r="891" spans="16:16" s="12" customFormat="1" x14ac:dyDescent="0.25">
      <c r="P891" s="1"/>
    </row>
    <row r="892" spans="16:16" s="12" customFormat="1" x14ac:dyDescent="0.25">
      <c r="P892" s="1"/>
    </row>
    <row r="893" spans="16:16" s="12" customFormat="1" x14ac:dyDescent="0.25">
      <c r="P893" s="1"/>
    </row>
    <row r="894" spans="16:16" s="12" customFormat="1" x14ac:dyDescent="0.25">
      <c r="P894" s="1"/>
    </row>
    <row r="895" spans="16:16" s="12" customFormat="1" x14ac:dyDescent="0.25">
      <c r="P895" s="1"/>
    </row>
    <row r="896" spans="16:16" s="12" customFormat="1" x14ac:dyDescent="0.25">
      <c r="P896" s="1"/>
    </row>
    <row r="897" spans="16:16" s="12" customFormat="1" x14ac:dyDescent="0.25">
      <c r="P897" s="1"/>
    </row>
    <row r="898" spans="16:16" s="12" customFormat="1" x14ac:dyDescent="0.25">
      <c r="P898" s="1"/>
    </row>
    <row r="899" spans="16:16" s="12" customFormat="1" x14ac:dyDescent="0.25">
      <c r="P899" s="1"/>
    </row>
    <row r="900" spans="16:16" s="12" customFormat="1" x14ac:dyDescent="0.25">
      <c r="P900" s="1"/>
    </row>
    <row r="901" spans="16:16" s="12" customFormat="1" x14ac:dyDescent="0.25">
      <c r="P901" s="1"/>
    </row>
    <row r="902" spans="16:16" s="12" customFormat="1" x14ac:dyDescent="0.25">
      <c r="P902" s="1"/>
    </row>
    <row r="903" spans="16:16" s="12" customFormat="1" x14ac:dyDescent="0.25">
      <c r="P903" s="1"/>
    </row>
    <row r="904" spans="16:16" s="12" customFormat="1" x14ac:dyDescent="0.25">
      <c r="P904" s="1"/>
    </row>
    <row r="905" spans="16:16" s="12" customFormat="1" x14ac:dyDescent="0.25">
      <c r="P905" s="1"/>
    </row>
    <row r="906" spans="16:16" s="12" customFormat="1" x14ac:dyDescent="0.25">
      <c r="P906" s="1"/>
    </row>
    <row r="907" spans="16:16" s="12" customFormat="1" x14ac:dyDescent="0.25">
      <c r="P907" s="1"/>
    </row>
    <row r="908" spans="16:16" s="12" customFormat="1" x14ac:dyDescent="0.25">
      <c r="P908" s="1"/>
    </row>
    <row r="909" spans="16:16" s="12" customFormat="1" x14ac:dyDescent="0.25">
      <c r="P909" s="1"/>
    </row>
    <row r="910" spans="16:16" s="12" customFormat="1" x14ac:dyDescent="0.25">
      <c r="P910" s="1"/>
    </row>
    <row r="911" spans="16:16" s="12" customFormat="1" x14ac:dyDescent="0.25">
      <c r="P911" s="1"/>
    </row>
    <row r="912" spans="16:16" s="12" customFormat="1" x14ac:dyDescent="0.25">
      <c r="P912" s="1"/>
    </row>
    <row r="913" spans="16:16" s="12" customFormat="1" x14ac:dyDescent="0.25">
      <c r="P913" s="1"/>
    </row>
    <row r="914" spans="16:16" s="12" customFormat="1" x14ac:dyDescent="0.25">
      <c r="P914" s="1"/>
    </row>
    <row r="915" spans="16:16" s="12" customFormat="1" x14ac:dyDescent="0.25">
      <c r="P915" s="1"/>
    </row>
    <row r="916" spans="16:16" s="12" customFormat="1" x14ac:dyDescent="0.25">
      <c r="P916" s="1"/>
    </row>
    <row r="917" spans="16:16" s="12" customFormat="1" x14ac:dyDescent="0.25">
      <c r="P917" s="1"/>
    </row>
    <row r="918" spans="16:16" s="12" customFormat="1" x14ac:dyDescent="0.25">
      <c r="P918" s="1"/>
    </row>
    <row r="919" spans="16:16" s="12" customFormat="1" x14ac:dyDescent="0.25">
      <c r="P919" s="1"/>
    </row>
    <row r="920" spans="16:16" s="12" customFormat="1" x14ac:dyDescent="0.25">
      <c r="P920" s="1"/>
    </row>
    <row r="921" spans="16:16" s="12" customFormat="1" x14ac:dyDescent="0.25">
      <c r="P921" s="1"/>
    </row>
    <row r="922" spans="16:16" s="12" customFormat="1" x14ac:dyDescent="0.25">
      <c r="P922" s="1"/>
    </row>
    <row r="923" spans="16:16" s="12" customFormat="1" x14ac:dyDescent="0.25">
      <c r="P923" s="1"/>
    </row>
    <row r="924" spans="16:16" s="12" customFormat="1" x14ac:dyDescent="0.25">
      <c r="P924" s="1"/>
    </row>
    <row r="925" spans="16:16" s="12" customFormat="1" x14ac:dyDescent="0.25">
      <c r="P925" s="1"/>
    </row>
    <row r="926" spans="16:16" s="12" customFormat="1" x14ac:dyDescent="0.25">
      <c r="P926" s="1"/>
    </row>
    <row r="927" spans="16:16" s="12" customFormat="1" x14ac:dyDescent="0.25">
      <c r="P927" s="1"/>
    </row>
    <row r="928" spans="16:16" s="12" customFormat="1" x14ac:dyDescent="0.25">
      <c r="P928" s="1"/>
    </row>
    <row r="929" spans="16:16" s="12" customFormat="1" x14ac:dyDescent="0.25">
      <c r="P929" s="1"/>
    </row>
    <row r="930" spans="16:16" s="12" customFormat="1" x14ac:dyDescent="0.25">
      <c r="P930" s="1"/>
    </row>
    <row r="931" spans="16:16" s="12" customFormat="1" x14ac:dyDescent="0.25">
      <c r="P931" s="1"/>
    </row>
    <row r="932" spans="16:16" s="12" customFormat="1" x14ac:dyDescent="0.25">
      <c r="P932" s="1"/>
    </row>
    <row r="933" spans="16:16" s="12" customFormat="1" x14ac:dyDescent="0.25">
      <c r="P933" s="1"/>
    </row>
    <row r="934" spans="16:16" s="12" customFormat="1" x14ac:dyDescent="0.25">
      <c r="P934" s="1"/>
    </row>
    <row r="935" spans="16:16" s="12" customFormat="1" x14ac:dyDescent="0.25">
      <c r="P935" s="1"/>
    </row>
    <row r="936" spans="16:16" s="12" customFormat="1" x14ac:dyDescent="0.25">
      <c r="P936" s="1"/>
    </row>
    <row r="937" spans="16:16" s="12" customFormat="1" x14ac:dyDescent="0.25">
      <c r="P937" s="1"/>
    </row>
    <row r="938" spans="16:16" s="12" customFormat="1" x14ac:dyDescent="0.25">
      <c r="P938" s="1"/>
    </row>
    <row r="939" spans="16:16" s="12" customFormat="1" x14ac:dyDescent="0.25">
      <c r="P939" s="1"/>
    </row>
    <row r="940" spans="16:16" s="12" customFormat="1" x14ac:dyDescent="0.25">
      <c r="P940" s="1"/>
    </row>
    <row r="941" spans="16:16" s="12" customFormat="1" x14ac:dyDescent="0.25">
      <c r="P941" s="1"/>
    </row>
    <row r="942" spans="16:16" s="12" customFormat="1" x14ac:dyDescent="0.25">
      <c r="P942" s="1"/>
    </row>
    <row r="943" spans="16:16" s="12" customFormat="1" x14ac:dyDescent="0.25">
      <c r="P943" s="1"/>
    </row>
    <row r="944" spans="16:16" s="12" customFormat="1" x14ac:dyDescent="0.25">
      <c r="P944" s="1"/>
    </row>
    <row r="945" spans="16:16" s="12" customFormat="1" x14ac:dyDescent="0.25">
      <c r="P945" s="1"/>
    </row>
    <row r="946" spans="16:16" s="12" customFormat="1" x14ac:dyDescent="0.25">
      <c r="P946" s="1"/>
    </row>
    <row r="947" spans="16:16" s="12" customFormat="1" x14ac:dyDescent="0.25">
      <c r="P947" s="1"/>
    </row>
    <row r="948" spans="16:16" s="12" customFormat="1" x14ac:dyDescent="0.25">
      <c r="P948" s="1"/>
    </row>
    <row r="949" spans="16:16" s="12" customFormat="1" x14ac:dyDescent="0.25">
      <c r="P949" s="1"/>
    </row>
    <row r="950" spans="16:16" s="12" customFormat="1" x14ac:dyDescent="0.25">
      <c r="P950" s="1"/>
    </row>
    <row r="951" spans="16:16" s="12" customFormat="1" x14ac:dyDescent="0.25">
      <c r="P951" s="1"/>
    </row>
    <row r="952" spans="16:16" s="12" customFormat="1" x14ac:dyDescent="0.25">
      <c r="P952" s="1"/>
    </row>
    <row r="953" spans="16:16" s="12" customFormat="1" x14ac:dyDescent="0.25">
      <c r="P953" s="1"/>
    </row>
    <row r="954" spans="16:16" s="12" customFormat="1" x14ac:dyDescent="0.25">
      <c r="P954" s="1"/>
    </row>
    <row r="955" spans="16:16" s="12" customFormat="1" x14ac:dyDescent="0.25">
      <c r="P955" s="1"/>
    </row>
    <row r="956" spans="16:16" s="12" customFormat="1" x14ac:dyDescent="0.25">
      <c r="P956" s="1"/>
    </row>
    <row r="957" spans="16:16" s="12" customFormat="1" x14ac:dyDescent="0.25">
      <c r="P957" s="1"/>
    </row>
    <row r="958" spans="16:16" s="12" customFormat="1" x14ac:dyDescent="0.25">
      <c r="P958" s="1"/>
    </row>
    <row r="959" spans="16:16" s="12" customFormat="1" x14ac:dyDescent="0.25">
      <c r="P959" s="1"/>
    </row>
    <row r="960" spans="16:16" s="12" customFormat="1" x14ac:dyDescent="0.25">
      <c r="P960" s="1"/>
    </row>
    <row r="961" spans="16:16" s="12" customFormat="1" x14ac:dyDescent="0.25">
      <c r="P961" s="1"/>
    </row>
    <row r="962" spans="16:16" s="12" customFormat="1" x14ac:dyDescent="0.25">
      <c r="P962" s="1"/>
    </row>
    <row r="963" spans="16:16" s="12" customFormat="1" x14ac:dyDescent="0.25">
      <c r="P963" s="1"/>
    </row>
    <row r="964" spans="16:16" s="12" customFormat="1" x14ac:dyDescent="0.25">
      <c r="P964" s="1"/>
    </row>
    <row r="965" spans="16:16" s="12" customFormat="1" x14ac:dyDescent="0.25">
      <c r="P965" s="1"/>
    </row>
    <row r="966" spans="16:16" s="12" customFormat="1" x14ac:dyDescent="0.25">
      <c r="P966" s="1"/>
    </row>
    <row r="967" spans="16:16" s="12" customFormat="1" x14ac:dyDescent="0.25">
      <c r="P967" s="1"/>
    </row>
    <row r="968" spans="16:16" s="12" customFormat="1" x14ac:dyDescent="0.25">
      <c r="P968" s="1"/>
    </row>
    <row r="969" spans="16:16" s="12" customFormat="1" x14ac:dyDescent="0.25">
      <c r="P969" s="1"/>
    </row>
    <row r="970" spans="16:16" s="12" customFormat="1" x14ac:dyDescent="0.25">
      <c r="P970" s="1"/>
    </row>
    <row r="971" spans="16:16" s="12" customFormat="1" x14ac:dyDescent="0.25">
      <c r="P971" s="1"/>
    </row>
    <row r="972" spans="16:16" s="12" customFormat="1" x14ac:dyDescent="0.25">
      <c r="P972" s="1"/>
    </row>
    <row r="973" spans="16:16" s="12" customFormat="1" x14ac:dyDescent="0.25">
      <c r="P973" s="1"/>
    </row>
    <row r="974" spans="16:16" s="12" customFormat="1" x14ac:dyDescent="0.25">
      <c r="P974" s="1"/>
    </row>
    <row r="975" spans="16:16" s="12" customFormat="1" x14ac:dyDescent="0.25">
      <c r="P975" s="1"/>
    </row>
    <row r="976" spans="16:16" s="12" customFormat="1" x14ac:dyDescent="0.25">
      <c r="P976" s="1"/>
    </row>
    <row r="977" spans="16:16" s="12" customFormat="1" x14ac:dyDescent="0.25">
      <c r="P977" s="1"/>
    </row>
    <row r="978" spans="16:16" s="12" customFormat="1" x14ac:dyDescent="0.25">
      <c r="P978" s="1"/>
    </row>
    <row r="979" spans="16:16" s="12" customFormat="1" x14ac:dyDescent="0.25">
      <c r="P979" s="1"/>
    </row>
    <row r="980" spans="16:16" s="12" customFormat="1" x14ac:dyDescent="0.25">
      <c r="P980" s="1"/>
    </row>
    <row r="981" spans="16:16" s="12" customFormat="1" x14ac:dyDescent="0.25">
      <c r="P981" s="1"/>
    </row>
    <row r="982" spans="16:16" s="12" customFormat="1" x14ac:dyDescent="0.25">
      <c r="P982" s="1"/>
    </row>
    <row r="983" spans="16:16" s="12" customFormat="1" x14ac:dyDescent="0.25">
      <c r="P983" s="1"/>
    </row>
    <row r="984" spans="16:16" s="12" customFormat="1" x14ac:dyDescent="0.25">
      <c r="P984" s="1"/>
    </row>
    <row r="985" spans="16:16" s="12" customFormat="1" x14ac:dyDescent="0.25">
      <c r="P985" s="1"/>
    </row>
    <row r="986" spans="16:16" s="12" customFormat="1" x14ac:dyDescent="0.25">
      <c r="P986" s="1"/>
    </row>
    <row r="987" spans="16:16" s="12" customFormat="1" x14ac:dyDescent="0.25">
      <c r="P987" s="1"/>
    </row>
    <row r="988" spans="16:16" s="12" customFormat="1" x14ac:dyDescent="0.25">
      <c r="P988" s="1"/>
    </row>
    <row r="989" spans="16:16" s="12" customFormat="1" x14ac:dyDescent="0.25">
      <c r="P989" s="1"/>
    </row>
    <row r="990" spans="16:16" s="12" customFormat="1" x14ac:dyDescent="0.25">
      <c r="P990" s="1"/>
    </row>
    <row r="991" spans="16:16" s="12" customFormat="1" x14ac:dyDescent="0.25">
      <c r="P991" s="1"/>
    </row>
    <row r="992" spans="16:16" s="12" customFormat="1" x14ac:dyDescent="0.25">
      <c r="P992" s="1"/>
    </row>
    <row r="993" spans="16:16" s="12" customFormat="1" x14ac:dyDescent="0.25">
      <c r="P993" s="1"/>
    </row>
    <row r="994" spans="16:16" s="12" customFormat="1" x14ac:dyDescent="0.25">
      <c r="P994" s="1"/>
    </row>
    <row r="995" spans="16:16" s="12" customFormat="1" x14ac:dyDescent="0.25">
      <c r="P995" s="1"/>
    </row>
    <row r="996" spans="16:16" s="12" customFormat="1" x14ac:dyDescent="0.25">
      <c r="P996" s="1"/>
    </row>
  </sheetData>
  <sheetProtection algorithmName="SHA-512" hashValue="A8vrimWrsi37cK068isuhGX46LRu5QeVYYSi1cj5KAoOWu3b36xiVPHorz0Ph2jK3Ju0XhsqjYyEnvb3SmLj/g==" saltValue="FC+EhCZhnQda9cZGfpT3zQ==" spinCount="100000" sheet="1" objects="1" scenarios="1" selectLockedCells="1"/>
  <mergeCells count="52">
    <mergeCell ref="C23:C24"/>
    <mergeCell ref="K19:K20"/>
    <mergeCell ref="L19:L20"/>
    <mergeCell ref="M19:M20"/>
    <mergeCell ref="E23:E24"/>
    <mergeCell ref="F23:F24"/>
    <mergeCell ref="G23:G24"/>
    <mergeCell ref="E19:E20"/>
    <mergeCell ref="F19:F20"/>
    <mergeCell ref="G19:G20"/>
    <mergeCell ref="H19:H20"/>
    <mergeCell ref="I19:I20"/>
    <mergeCell ref="J19:J20"/>
    <mergeCell ref="D19:D20"/>
    <mergeCell ref="E21:E22"/>
    <mergeCell ref="F21:F22"/>
    <mergeCell ref="H23:H24"/>
    <mergeCell ref="I23:I24"/>
    <mergeCell ref="K17:K18"/>
    <mergeCell ref="M21:M22"/>
    <mergeCell ref="L17:L18"/>
    <mergeCell ref="J23:J24"/>
    <mergeCell ref="H17:H18"/>
    <mergeCell ref="M17:M18"/>
    <mergeCell ref="I17:I18"/>
    <mergeCell ref="J17:J18"/>
    <mergeCell ref="B2:O2"/>
    <mergeCell ref="B11:N12"/>
    <mergeCell ref="B9:O9"/>
    <mergeCell ref="G17:G18"/>
    <mergeCell ref="D17:D18"/>
    <mergeCell ref="E17:E18"/>
    <mergeCell ref="F17:F18"/>
    <mergeCell ref="C15:N15"/>
    <mergeCell ref="C17:C18"/>
    <mergeCell ref="N17:N18"/>
    <mergeCell ref="B30:N31"/>
    <mergeCell ref="K23:K24"/>
    <mergeCell ref="L23:L24"/>
    <mergeCell ref="M23:M24"/>
    <mergeCell ref="D21:D22"/>
    <mergeCell ref="D23:D24"/>
    <mergeCell ref="N21:N22"/>
    <mergeCell ref="C19:C22"/>
    <mergeCell ref="J21:J22"/>
    <mergeCell ref="K21:K22"/>
    <mergeCell ref="L21:L22"/>
    <mergeCell ref="N19:N20"/>
    <mergeCell ref="G21:G22"/>
    <mergeCell ref="H21:H22"/>
    <mergeCell ref="I21:I22"/>
    <mergeCell ref="N23:N24"/>
  </mergeCells>
  <pageMargins left="0.24" right="0.24" top="0.62" bottom="0.75" header="0.3" footer="0.3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AG676"/>
  <sheetViews>
    <sheetView topLeftCell="A37" zoomScale="86" zoomScaleNormal="86" workbookViewId="0">
      <selection activeCell="C72" sqref="C72"/>
    </sheetView>
  </sheetViews>
  <sheetFormatPr baseColWidth="10" defaultColWidth="9.140625" defaultRowHeight="15" x14ac:dyDescent="0.25"/>
  <cols>
    <col min="1" max="1" width="2.5703125" style="12" customWidth="1"/>
    <col min="2" max="2" width="15.28515625" customWidth="1"/>
    <col min="3" max="3" width="15.7109375" customWidth="1"/>
    <col min="4" max="5" width="14.28515625" customWidth="1"/>
    <col min="6" max="6" width="18.140625" customWidth="1"/>
    <col min="7" max="7" width="27.140625" customWidth="1"/>
    <col min="8" max="8" width="41.42578125" style="7" customWidth="1"/>
    <col min="9" max="9" width="14.28515625" customWidth="1"/>
    <col min="10" max="10" width="5" customWidth="1"/>
    <col min="11" max="11" width="1.42578125" style="6" customWidth="1"/>
    <col min="12" max="12" width="4.85546875" style="12" customWidth="1"/>
    <col min="13" max="15" width="4.85546875" style="59" customWidth="1"/>
    <col min="16" max="16" width="4.85546875" style="27" customWidth="1"/>
    <col min="17" max="17" width="14.140625" style="27" customWidth="1"/>
    <col min="18" max="18" width="15.140625" style="27" customWidth="1"/>
    <col min="19" max="21" width="14.140625" style="27" customWidth="1"/>
    <col min="22" max="22" width="17.28515625" style="27" customWidth="1"/>
    <col min="23" max="23" width="11" style="27" customWidth="1"/>
    <col min="24" max="24" width="11.5703125" style="27" bestFit="1" customWidth="1"/>
    <col min="25" max="25" width="9.140625" style="27"/>
    <col min="26" max="27" width="9.140625" style="59" customWidth="1"/>
    <col min="28" max="28" width="9.140625" style="59"/>
    <col min="29" max="33" width="9.140625" style="12"/>
  </cols>
  <sheetData>
    <row r="1" spans="1:33" s="12" customFormat="1" x14ac:dyDescent="0.25">
      <c r="H1" s="15"/>
      <c r="K1" s="1"/>
      <c r="M1" s="59"/>
      <c r="N1" s="59"/>
      <c r="O1" s="59"/>
      <c r="P1" s="27"/>
      <c r="Q1" s="27"/>
      <c r="R1" s="27"/>
      <c r="S1" s="27"/>
      <c r="T1" s="27"/>
      <c r="U1" s="27"/>
      <c r="V1" s="27"/>
      <c r="W1" s="27"/>
      <c r="X1" s="27"/>
      <c r="Y1" s="27"/>
      <c r="Z1" s="59"/>
      <c r="AA1" s="59"/>
      <c r="AB1" s="59"/>
    </row>
    <row r="2" spans="1:33" s="12" customFormat="1" x14ac:dyDescent="0.25">
      <c r="H2" s="15"/>
      <c r="K2" s="1"/>
      <c r="M2" s="59"/>
      <c r="N2" s="59"/>
      <c r="O2" s="59"/>
      <c r="P2" s="27"/>
      <c r="Q2" s="27"/>
      <c r="R2" s="27"/>
      <c r="S2" s="27"/>
      <c r="T2" s="27"/>
      <c r="U2" s="27"/>
      <c r="V2" s="27"/>
      <c r="W2" s="27"/>
      <c r="X2" s="27"/>
      <c r="Y2" s="27"/>
      <c r="Z2" s="59"/>
      <c r="AA2" s="59"/>
      <c r="AB2" s="59"/>
    </row>
    <row r="3" spans="1:33" s="6" customFormat="1" ht="15.75" thickBot="1" x14ac:dyDescent="0.3">
      <c r="A3" s="1"/>
      <c r="B3" s="1"/>
      <c r="C3" s="1"/>
      <c r="D3" s="1"/>
      <c r="E3" s="1"/>
      <c r="F3" s="1"/>
      <c r="G3" s="1"/>
      <c r="H3" s="8"/>
      <c r="I3" s="1"/>
      <c r="J3" s="1"/>
      <c r="K3" s="1"/>
      <c r="L3" s="1"/>
      <c r="M3" s="58"/>
      <c r="N3" s="58"/>
      <c r="O3" s="58"/>
      <c r="P3" s="26"/>
      <c r="Q3" s="26"/>
      <c r="R3" s="26"/>
      <c r="S3" s="26"/>
      <c r="T3" s="26"/>
      <c r="U3" s="26"/>
      <c r="V3" s="26"/>
      <c r="W3" s="26"/>
      <c r="X3" s="26"/>
      <c r="Y3" s="26"/>
      <c r="Z3" s="58"/>
      <c r="AA3" s="58"/>
      <c r="AB3" s="58"/>
      <c r="AC3" s="1"/>
      <c r="AD3" s="1"/>
      <c r="AE3" s="1"/>
      <c r="AF3" s="1"/>
      <c r="AG3" s="1"/>
    </row>
    <row r="4" spans="1:33" ht="15" customHeight="1" x14ac:dyDescent="0.25">
      <c r="B4" s="156" t="s">
        <v>115</v>
      </c>
      <c r="C4" s="157"/>
      <c r="D4" s="157"/>
      <c r="E4" s="157"/>
      <c r="F4" s="157"/>
      <c r="G4" s="157"/>
      <c r="H4" s="157"/>
      <c r="I4" s="157"/>
      <c r="J4" s="158"/>
      <c r="K4" s="1"/>
      <c r="L4" s="13"/>
      <c r="M4" s="13"/>
      <c r="N4" s="13"/>
      <c r="O4" s="13"/>
      <c r="P4" s="109"/>
      <c r="Q4" s="26"/>
    </row>
    <row r="5" spans="1:33" ht="25.5" customHeight="1" thickBot="1" x14ac:dyDescent="0.3">
      <c r="B5" s="159"/>
      <c r="C5" s="160"/>
      <c r="D5" s="160"/>
      <c r="E5" s="160"/>
      <c r="F5" s="160"/>
      <c r="G5" s="160"/>
      <c r="H5" s="160"/>
      <c r="I5" s="160"/>
      <c r="J5" s="161"/>
      <c r="K5" s="1"/>
      <c r="L5" s="13"/>
      <c r="M5" s="13"/>
      <c r="N5" s="13"/>
      <c r="O5" s="13"/>
      <c r="P5" s="109"/>
      <c r="Q5" s="26"/>
    </row>
    <row r="6" spans="1:33" x14ac:dyDescent="0.25">
      <c r="B6" s="1"/>
      <c r="C6" s="1"/>
      <c r="D6" s="1"/>
      <c r="E6" s="1"/>
      <c r="F6" s="1"/>
      <c r="G6" s="1"/>
      <c r="H6" s="8"/>
      <c r="I6" s="1"/>
      <c r="J6" s="1"/>
      <c r="K6" s="1"/>
      <c r="L6" s="1"/>
      <c r="M6" s="58"/>
      <c r="N6" s="58"/>
      <c r="O6" s="58"/>
      <c r="P6" s="26"/>
      <c r="Q6" s="26"/>
    </row>
    <row r="7" spans="1:33" x14ac:dyDescent="0.25">
      <c r="B7" s="36" t="s">
        <v>42</v>
      </c>
      <c r="C7" s="4" t="str">
        <f>IF('Plan plaque - Saisie lectures'!D5="","",       'Plan plaque - Saisie lectures'!D5)</f>
        <v/>
      </c>
      <c r="D7" s="1"/>
      <c r="E7" s="1"/>
      <c r="F7" s="1"/>
      <c r="G7" s="1"/>
      <c r="H7" s="37" t="s">
        <v>49</v>
      </c>
      <c r="I7" s="4" t="str">
        <f>IF('Plan plaque - Saisie lectures'!N5="","",       'Plan plaque - Saisie lectures'!N5)</f>
        <v/>
      </c>
      <c r="J7" s="1"/>
      <c r="K7" s="1"/>
      <c r="L7" s="1"/>
      <c r="M7" s="58"/>
      <c r="N7" s="58"/>
      <c r="O7" s="58"/>
      <c r="P7" s="26"/>
      <c r="Q7" s="26"/>
    </row>
    <row r="8" spans="1:33" x14ac:dyDescent="0.25">
      <c r="B8" s="36" t="s">
        <v>47</v>
      </c>
      <c r="C8" s="4" t="str">
        <f>IF('Plan plaque - Saisie lectures'!D6="","",       'Plan plaque - Saisie lectures'!D6)</f>
        <v/>
      </c>
      <c r="D8" s="1"/>
      <c r="E8" s="1"/>
      <c r="F8" s="1"/>
      <c r="G8" s="1"/>
      <c r="H8" s="37" t="s">
        <v>50</v>
      </c>
      <c r="I8" s="38" t="str">
        <f>IF('Plan plaque - Saisie lectures'!N6="","",       'Plan plaque - Saisie lectures'!N6)</f>
        <v/>
      </c>
      <c r="J8" s="1"/>
      <c r="K8" s="1"/>
      <c r="L8" s="1"/>
      <c r="M8" s="58"/>
      <c r="N8" s="58"/>
      <c r="O8" s="58"/>
      <c r="P8" s="26"/>
      <c r="Q8" s="26"/>
    </row>
    <row r="9" spans="1:33" x14ac:dyDescent="0.25">
      <c r="B9" s="36" t="s">
        <v>48</v>
      </c>
      <c r="C9" s="4" t="str">
        <f>IF('Plan plaque - Saisie lectures'!D7="","",       'Plan plaque - Saisie lectures'!D7)</f>
        <v/>
      </c>
      <c r="D9" s="1"/>
      <c r="E9" s="1"/>
      <c r="F9" s="1"/>
      <c r="G9" s="1"/>
      <c r="H9" s="8"/>
      <c r="I9" s="1"/>
      <c r="J9" s="1"/>
      <c r="K9" s="1"/>
      <c r="L9" s="1"/>
      <c r="M9" s="58"/>
      <c r="N9" s="58"/>
      <c r="O9" s="58"/>
      <c r="P9" s="26"/>
      <c r="Q9" s="26"/>
    </row>
    <row r="10" spans="1:33" x14ac:dyDescent="0.25">
      <c r="B10" s="36"/>
      <c r="C10" s="4"/>
      <c r="D10" s="1"/>
      <c r="E10" s="1"/>
      <c r="F10" s="1"/>
      <c r="G10" s="1"/>
      <c r="H10" s="8"/>
      <c r="I10" s="1"/>
      <c r="J10" s="1"/>
      <c r="K10" s="1"/>
      <c r="L10" s="1"/>
      <c r="M10" s="58"/>
      <c r="N10" s="58"/>
      <c r="O10" s="58"/>
      <c r="P10" s="26"/>
      <c r="Q10" s="26"/>
    </row>
    <row r="11" spans="1:33" ht="23.25" x14ac:dyDescent="0.25">
      <c r="B11" s="150" t="s">
        <v>83</v>
      </c>
      <c r="C11" s="150"/>
      <c r="D11" s="150"/>
      <c r="E11" s="150"/>
      <c r="F11" s="150"/>
      <c r="G11" s="150"/>
      <c r="H11" s="150"/>
      <c r="I11" s="150"/>
      <c r="J11" s="150"/>
      <c r="K11" s="76"/>
      <c r="L11" s="76"/>
      <c r="M11" s="76"/>
      <c r="N11" s="76"/>
      <c r="O11" s="76"/>
      <c r="P11" s="26"/>
      <c r="Q11" s="26"/>
    </row>
    <row r="12" spans="1:33" x14ac:dyDescent="0.25">
      <c r="B12" s="36"/>
      <c r="C12" s="4"/>
      <c r="D12" s="1"/>
      <c r="E12" s="1"/>
      <c r="F12" s="1"/>
      <c r="G12" s="1"/>
      <c r="H12" s="8"/>
      <c r="I12" s="1"/>
      <c r="J12" s="1"/>
      <c r="K12" s="1"/>
      <c r="L12" s="1"/>
      <c r="M12" s="58"/>
      <c r="N12" s="58"/>
      <c r="O12" s="58"/>
      <c r="P12" s="26"/>
      <c r="Q12" s="26"/>
    </row>
    <row r="13" spans="1:33" ht="15.75" thickBot="1" x14ac:dyDescent="0.3">
      <c r="B13" s="1"/>
      <c r="C13" s="1"/>
      <c r="D13" s="1"/>
      <c r="E13" s="1"/>
      <c r="F13" s="1"/>
      <c r="G13" s="1"/>
      <c r="H13" s="8"/>
      <c r="I13" s="1"/>
      <c r="J13" s="1"/>
      <c r="K13" s="1"/>
      <c r="L13" s="1"/>
      <c r="M13" s="58"/>
      <c r="N13" s="58"/>
      <c r="O13" s="58"/>
      <c r="P13" s="26"/>
      <c r="Q13" s="26"/>
    </row>
    <row r="14" spans="1:33" ht="24" customHeight="1" thickBot="1" x14ac:dyDescent="0.3">
      <c r="B14" s="1"/>
      <c r="C14" s="168" t="s">
        <v>62</v>
      </c>
      <c r="D14" s="169"/>
      <c r="E14" s="169"/>
      <c r="F14" s="169"/>
      <c r="G14" s="170"/>
      <c r="H14" s="8"/>
      <c r="I14" s="1"/>
      <c r="J14" s="1"/>
      <c r="K14" s="1"/>
      <c r="L14" s="1"/>
      <c r="M14" s="58"/>
      <c r="N14" s="58"/>
      <c r="O14" s="58"/>
      <c r="P14" s="26"/>
      <c r="Q14" s="26"/>
    </row>
    <row r="15" spans="1:33" ht="21.75" customHeight="1" thickBot="1" x14ac:dyDescent="0.3">
      <c r="B15" s="1"/>
      <c r="C15" s="81"/>
      <c r="D15" s="92" t="s">
        <v>57</v>
      </c>
      <c r="E15" s="93" t="s">
        <v>58</v>
      </c>
      <c r="F15" s="93" t="s">
        <v>59</v>
      </c>
      <c r="G15" s="94" t="s">
        <v>78</v>
      </c>
      <c r="H15" s="8"/>
      <c r="I15" s="1"/>
      <c r="J15" s="1"/>
      <c r="K15" s="1"/>
      <c r="L15" s="1"/>
      <c r="M15" s="58"/>
      <c r="N15" s="58"/>
      <c r="O15" s="58"/>
      <c r="P15" s="26"/>
      <c r="Q15" s="26"/>
      <c r="R15" s="77" t="s">
        <v>77</v>
      </c>
      <c r="S15" s="77" t="s">
        <v>77</v>
      </c>
    </row>
    <row r="16" spans="1:33" ht="23.25" customHeight="1" x14ac:dyDescent="0.25">
      <c r="B16" s="1"/>
      <c r="C16" s="171" t="s">
        <v>75</v>
      </c>
      <c r="D16" s="91" t="str">
        <f>IF('Plan plaque - Saisie lectures'!C38="","",  R16)</f>
        <v/>
      </c>
      <c r="E16" s="95" t="str">
        <f>IF('Plan plaque - Saisie lectures'!C39="","",  S16)</f>
        <v/>
      </c>
      <c r="F16" s="175" t="str">
        <f>IF(      AND(ISTEXT(D16),ISTEXT(E16),ISTEXT(D17),ISTEXT(E17)), "",       AVERAGE(D16:E17)     )</f>
        <v/>
      </c>
      <c r="G16" s="173" t="str">
        <f>IF(F16="","", IF(F16&lt;=0.05,$U$24,                   IF(F16&gt;0.05,$U$25)))</f>
        <v/>
      </c>
      <c r="H16" s="8"/>
      <c r="I16" s="1"/>
      <c r="J16" s="1"/>
      <c r="K16" s="1"/>
      <c r="L16" s="1"/>
      <c r="M16" s="58"/>
      <c r="N16" s="58"/>
      <c r="O16" s="58"/>
      <c r="P16" s="26"/>
      <c r="Q16" s="78" t="s">
        <v>65</v>
      </c>
      <c r="R16" s="27">
        <f>'Plan plaque - Saisie lectures'!C38</f>
        <v>0</v>
      </c>
      <c r="S16" s="27">
        <f>'Plan plaque - Saisie lectures'!C39</f>
        <v>0</v>
      </c>
    </row>
    <row r="17" spans="2:23" ht="23.25" customHeight="1" thickBot="1" x14ac:dyDescent="0.3">
      <c r="B17" s="1"/>
      <c r="C17" s="172"/>
      <c r="D17" s="96" t="str">
        <f>IF('Plan plaque - Saisie lectures'!C40="","",  R17)</f>
        <v/>
      </c>
      <c r="E17" s="97" t="str">
        <f>IF('Plan plaque - Saisie lectures'!C41="","",  S17)</f>
        <v/>
      </c>
      <c r="F17" s="176"/>
      <c r="G17" s="174"/>
      <c r="H17" s="8"/>
      <c r="I17" s="1"/>
      <c r="J17" s="1"/>
      <c r="K17" s="1"/>
      <c r="L17" s="1"/>
      <c r="M17" s="58"/>
      <c r="N17" s="58"/>
      <c r="O17" s="58"/>
      <c r="P17" s="26"/>
      <c r="Q17" s="78" t="s">
        <v>65</v>
      </c>
      <c r="R17" s="27">
        <f>'Plan plaque - Saisie lectures'!C40</f>
        <v>0</v>
      </c>
      <c r="S17" s="27">
        <f>'Plan plaque - Saisie lectures'!C41</f>
        <v>0</v>
      </c>
    </row>
    <row r="18" spans="2:23" ht="24" customHeight="1" thickBot="1" x14ac:dyDescent="0.3">
      <c r="B18" s="1"/>
      <c r="C18" s="74" t="s">
        <v>76</v>
      </c>
      <c r="D18" s="88" t="str">
        <f>IF('Plan plaque - Saisie lectures'!C36="","",   R18)</f>
        <v/>
      </c>
      <c r="E18" s="88" t="str">
        <f>IF('Plan plaque - Saisie lectures'!C37="","",   S18)</f>
        <v/>
      </c>
      <c r="F18" s="89" t="str">
        <f>IF(      AND(ISTEXT(D18),ISTEXT(E18)), "",       AVERAGE(D18:E18)     )</f>
        <v/>
      </c>
      <c r="G18" s="90" t="str">
        <f>IF(F18="","",        IF(F18&gt;=0.7,$W$24,           IF(F18&lt;0.7,$W$25)))</f>
        <v/>
      </c>
      <c r="H18" s="8"/>
      <c r="I18" s="1"/>
      <c r="J18" s="1"/>
      <c r="K18" s="1"/>
      <c r="L18" s="1"/>
      <c r="M18" s="58"/>
      <c r="N18" s="58"/>
      <c r="O18" s="58"/>
      <c r="P18" s="26"/>
      <c r="Q18" s="78" t="s">
        <v>64</v>
      </c>
      <c r="R18" s="27">
        <f>'Plan plaque - Saisie lectures'!C36</f>
        <v>0</v>
      </c>
      <c r="S18" s="27">
        <f>'Plan plaque - Saisie lectures'!C37</f>
        <v>0</v>
      </c>
    </row>
    <row r="19" spans="2:23" x14ac:dyDescent="0.25">
      <c r="B19" s="1"/>
      <c r="C19" s="1"/>
      <c r="D19" s="1"/>
      <c r="E19" s="1"/>
      <c r="F19" s="1"/>
      <c r="G19" s="1"/>
      <c r="H19" s="8"/>
      <c r="I19" s="1"/>
      <c r="J19" s="1"/>
      <c r="K19" s="1"/>
      <c r="L19" s="1"/>
      <c r="M19" s="58"/>
      <c r="N19" s="58"/>
      <c r="O19" s="58"/>
      <c r="P19" s="26"/>
      <c r="Q19" s="26"/>
    </row>
    <row r="20" spans="2:23" ht="15.75" thickBot="1" x14ac:dyDescent="0.3">
      <c r="B20" s="4"/>
      <c r="C20" s="4"/>
      <c r="D20" s="4"/>
      <c r="E20" s="4"/>
      <c r="F20" s="4"/>
      <c r="G20" s="4"/>
      <c r="H20" s="8"/>
      <c r="I20" s="1"/>
      <c r="J20" s="1"/>
      <c r="K20" s="1"/>
    </row>
    <row r="21" spans="2:23" x14ac:dyDescent="0.25">
      <c r="B21" s="1"/>
      <c r="C21" s="162" t="s">
        <v>84</v>
      </c>
      <c r="D21" s="163"/>
      <c r="E21" s="163"/>
      <c r="F21" s="163"/>
      <c r="G21" s="163"/>
      <c r="H21" s="164"/>
      <c r="I21" s="1"/>
      <c r="J21" s="1"/>
      <c r="K21" s="1"/>
    </row>
    <row r="22" spans="2:23" ht="13.5" customHeight="1" thickBot="1" x14ac:dyDescent="0.3">
      <c r="B22" s="1"/>
      <c r="C22" s="165"/>
      <c r="D22" s="166"/>
      <c r="E22" s="166"/>
      <c r="F22" s="166"/>
      <c r="G22" s="166"/>
      <c r="H22" s="167"/>
      <c r="I22" s="1"/>
      <c r="J22" s="1"/>
      <c r="K22" s="1"/>
    </row>
    <row r="23" spans="2:23" ht="36.75" customHeight="1" thickBot="1" x14ac:dyDescent="0.3">
      <c r="B23" s="1"/>
      <c r="C23" s="84" t="s">
        <v>41</v>
      </c>
      <c r="D23" s="82" t="s">
        <v>57</v>
      </c>
      <c r="E23" s="82" t="s">
        <v>58</v>
      </c>
      <c r="F23" s="82" t="s">
        <v>59</v>
      </c>
      <c r="G23" s="87" t="s">
        <v>88</v>
      </c>
      <c r="H23" s="83" t="s">
        <v>85</v>
      </c>
      <c r="I23" s="1"/>
      <c r="J23" s="1"/>
      <c r="K23" s="1"/>
      <c r="R23" s="79" t="s">
        <v>80</v>
      </c>
      <c r="S23" s="79" t="s">
        <v>80</v>
      </c>
      <c r="U23" s="79" t="s">
        <v>82</v>
      </c>
    </row>
    <row r="24" spans="2:23" ht="18" customHeight="1" x14ac:dyDescent="0.25">
      <c r="B24" s="1"/>
      <c r="C24" s="17" t="str">
        <f>'Plan plaque - Saisie lectures'!C23</f>
        <v>ECH N°1</v>
      </c>
      <c r="D24" s="11" t="str">
        <f t="shared" ref="D24:D68" si="0">IF(R24=0,      "",  R24)</f>
        <v/>
      </c>
      <c r="E24" s="11" t="str">
        <f t="shared" ref="E24:E68" si="1">IF(S24=0,      "",  S24)</f>
        <v/>
      </c>
      <c r="F24" s="10" t="str">
        <f t="shared" ref="F24:F68" si="2">IF(      AND(ISTEXT(D24),ISTEXT(E24)), "",       AVERAGE(D24:E24)     )</f>
        <v/>
      </c>
      <c r="G24" s="75" t="str">
        <f t="shared" ref="G24:G68" si="3">IF($F$16="","",                 IF(F24="","",               F24/$F$16))</f>
        <v/>
      </c>
      <c r="H24" s="49" t="str">
        <f t="shared" ref="H24:H68" si="4">IF(G24="","",                      IF($G$16=$U$25,$U$27,                      IF($G$18=$W$25,$U$27,                    IF(G24&lt;=2,$U$28,IF(G24&gt;2,$U$29)))))</f>
        <v/>
      </c>
      <c r="I24" s="1"/>
      <c r="J24" s="1"/>
      <c r="K24" s="1"/>
      <c r="R24" s="46">
        <f>'Plan plaque - Saisie lectures'!C42</f>
        <v>0</v>
      </c>
      <c r="S24" s="46">
        <f>'Plan plaque - Saisie lectures'!C43</f>
        <v>0</v>
      </c>
      <c r="U24" s="48" t="s">
        <v>86</v>
      </c>
      <c r="W24" s="48" t="s">
        <v>93</v>
      </c>
    </row>
    <row r="25" spans="2:23" ht="18" customHeight="1" x14ac:dyDescent="0.25">
      <c r="B25" s="1"/>
      <c r="C25" s="18" t="str">
        <f>'Plan plaque - Saisie lectures'!D17</f>
        <v>ECH  N°2</v>
      </c>
      <c r="D25" s="11" t="str">
        <f t="shared" si="0"/>
        <v/>
      </c>
      <c r="E25" s="11" t="str">
        <f t="shared" si="1"/>
        <v/>
      </c>
      <c r="F25" s="10" t="str">
        <f t="shared" si="2"/>
        <v/>
      </c>
      <c r="G25" s="75" t="str">
        <f t="shared" si="3"/>
        <v/>
      </c>
      <c r="H25" s="49" t="str">
        <f t="shared" si="4"/>
        <v/>
      </c>
      <c r="I25" s="1"/>
      <c r="J25" s="47"/>
      <c r="K25" s="1"/>
      <c r="R25" s="46">
        <f>'Plan plaque - Saisie lectures'!D36</f>
        <v>0</v>
      </c>
      <c r="S25" s="46">
        <f>'Plan plaque - Saisie lectures'!D37</f>
        <v>0</v>
      </c>
      <c r="U25" s="48" t="s">
        <v>79</v>
      </c>
      <c r="W25" s="48" t="s">
        <v>94</v>
      </c>
    </row>
    <row r="26" spans="2:23" ht="18" customHeight="1" x14ac:dyDescent="0.25">
      <c r="B26" s="1"/>
      <c r="C26" s="18" t="str">
        <f>'Plan plaque - Saisie lectures'!D19</f>
        <v>ECH  N°3</v>
      </c>
      <c r="D26" s="11" t="str">
        <f t="shared" si="0"/>
        <v/>
      </c>
      <c r="E26" s="11" t="str">
        <f t="shared" si="1"/>
        <v/>
      </c>
      <c r="F26" s="10" t="str">
        <f t="shared" si="2"/>
        <v/>
      </c>
      <c r="G26" s="75" t="str">
        <f t="shared" si="3"/>
        <v/>
      </c>
      <c r="H26" s="49" t="str">
        <f t="shared" si="4"/>
        <v/>
      </c>
      <c r="I26" s="1"/>
      <c r="J26" s="1"/>
      <c r="K26" s="1"/>
      <c r="R26" s="46">
        <f>'Plan plaque - Saisie lectures'!D38</f>
        <v>0</v>
      </c>
      <c r="S26" s="46">
        <f>'Plan plaque - Saisie lectures'!D39</f>
        <v>0</v>
      </c>
      <c r="U26" s="80" t="s">
        <v>81</v>
      </c>
    </row>
    <row r="27" spans="2:23" ht="18" customHeight="1" x14ac:dyDescent="0.25">
      <c r="B27" s="1"/>
      <c r="C27" s="18" t="str">
        <f>'Plan plaque - Saisie lectures'!D21</f>
        <v>ECH  N°4</v>
      </c>
      <c r="D27" s="11" t="str">
        <f t="shared" si="0"/>
        <v/>
      </c>
      <c r="E27" s="11" t="str">
        <f t="shared" si="1"/>
        <v/>
      </c>
      <c r="F27" s="10" t="str">
        <f t="shared" si="2"/>
        <v/>
      </c>
      <c r="G27" s="75" t="str">
        <f t="shared" si="3"/>
        <v/>
      </c>
      <c r="H27" s="49" t="str">
        <f t="shared" si="4"/>
        <v/>
      </c>
      <c r="I27" s="1"/>
      <c r="J27" s="1"/>
      <c r="K27" s="1"/>
      <c r="R27" s="46">
        <f>'Plan plaque - Saisie lectures'!D40</f>
        <v>0</v>
      </c>
      <c r="S27" s="46">
        <f>'Plan plaque - Saisie lectures'!D41</f>
        <v>0</v>
      </c>
      <c r="U27" s="48" t="s">
        <v>63</v>
      </c>
    </row>
    <row r="28" spans="2:23" ht="18" customHeight="1" x14ac:dyDescent="0.25">
      <c r="B28" s="1"/>
      <c r="C28" s="18" t="str">
        <f>'Plan plaque - Saisie lectures'!D23</f>
        <v>ECH  N°5</v>
      </c>
      <c r="D28" s="11" t="str">
        <f t="shared" si="0"/>
        <v/>
      </c>
      <c r="E28" s="11" t="str">
        <f t="shared" si="1"/>
        <v/>
      </c>
      <c r="F28" s="10" t="str">
        <f t="shared" si="2"/>
        <v/>
      </c>
      <c r="G28" s="75" t="str">
        <f t="shared" si="3"/>
        <v/>
      </c>
      <c r="H28" s="49" t="str">
        <f t="shared" si="4"/>
        <v/>
      </c>
      <c r="I28" s="1"/>
      <c r="J28" s="1"/>
      <c r="K28" s="1"/>
      <c r="R28" s="46">
        <f>'Plan plaque - Saisie lectures'!D42</f>
        <v>0</v>
      </c>
      <c r="S28" s="46">
        <f>'Plan plaque - Saisie lectures'!D43</f>
        <v>0</v>
      </c>
      <c r="U28" s="48" t="s">
        <v>89</v>
      </c>
    </row>
    <row r="29" spans="2:23" ht="18" customHeight="1" x14ac:dyDescent="0.25">
      <c r="B29" s="1"/>
      <c r="C29" s="18" t="str">
        <f>'Plan plaque - Saisie lectures'!E17</f>
        <v>ECH N°6</v>
      </c>
      <c r="D29" s="11" t="str">
        <f t="shared" si="0"/>
        <v/>
      </c>
      <c r="E29" s="11" t="str">
        <f t="shared" si="1"/>
        <v/>
      </c>
      <c r="F29" s="10" t="str">
        <f t="shared" si="2"/>
        <v/>
      </c>
      <c r="G29" s="75" t="str">
        <f t="shared" si="3"/>
        <v/>
      </c>
      <c r="H29" s="49" t="str">
        <f t="shared" si="4"/>
        <v/>
      </c>
      <c r="I29" s="1"/>
      <c r="J29" s="1"/>
      <c r="K29" s="1"/>
      <c r="R29" s="46">
        <f>'Plan plaque - Saisie lectures'!E36</f>
        <v>0</v>
      </c>
      <c r="S29" s="46">
        <f>'Plan plaque - Saisie lectures'!E37</f>
        <v>0</v>
      </c>
      <c r="U29" s="27" t="s">
        <v>87</v>
      </c>
    </row>
    <row r="30" spans="2:23" ht="18" customHeight="1" x14ac:dyDescent="0.25">
      <c r="B30" s="1"/>
      <c r="C30" s="18" t="str">
        <f>'Plan plaque - Saisie lectures'!E19</f>
        <v>ECH N°7</v>
      </c>
      <c r="D30" s="11" t="str">
        <f t="shared" si="0"/>
        <v/>
      </c>
      <c r="E30" s="11" t="str">
        <f t="shared" si="1"/>
        <v/>
      </c>
      <c r="F30" s="10" t="str">
        <f t="shared" si="2"/>
        <v/>
      </c>
      <c r="G30" s="75" t="str">
        <f t="shared" si="3"/>
        <v/>
      </c>
      <c r="H30" s="49" t="str">
        <f t="shared" si="4"/>
        <v/>
      </c>
      <c r="I30" s="1"/>
      <c r="J30" s="1"/>
      <c r="K30" s="1"/>
      <c r="R30" s="46">
        <f>'Plan plaque - Saisie lectures'!E38</f>
        <v>0</v>
      </c>
      <c r="S30" s="46">
        <f>'Plan plaque - Saisie lectures'!E39</f>
        <v>0</v>
      </c>
    </row>
    <row r="31" spans="2:23" ht="18" customHeight="1" x14ac:dyDescent="0.25">
      <c r="B31" s="1"/>
      <c r="C31" s="18" t="str">
        <f>'Plan plaque - Saisie lectures'!E21</f>
        <v>ECH N°8</v>
      </c>
      <c r="D31" s="11" t="str">
        <f t="shared" si="0"/>
        <v/>
      </c>
      <c r="E31" s="11" t="str">
        <f t="shared" si="1"/>
        <v/>
      </c>
      <c r="F31" s="10" t="str">
        <f t="shared" si="2"/>
        <v/>
      </c>
      <c r="G31" s="75" t="str">
        <f t="shared" si="3"/>
        <v/>
      </c>
      <c r="H31" s="49" t="str">
        <f t="shared" si="4"/>
        <v/>
      </c>
      <c r="I31" s="1"/>
      <c r="J31" s="1"/>
      <c r="K31" s="1"/>
      <c r="R31" s="46">
        <f>'Plan plaque - Saisie lectures'!E40</f>
        <v>0</v>
      </c>
      <c r="S31" s="46">
        <f>'Plan plaque - Saisie lectures'!E41</f>
        <v>0</v>
      </c>
    </row>
    <row r="32" spans="2:23" ht="18" customHeight="1" x14ac:dyDescent="0.25">
      <c r="B32" s="1"/>
      <c r="C32" s="18" t="str">
        <f>'Plan plaque - Saisie lectures'!E23</f>
        <v>ECH N°9</v>
      </c>
      <c r="D32" s="11" t="str">
        <f t="shared" si="0"/>
        <v/>
      </c>
      <c r="E32" s="11" t="str">
        <f t="shared" si="1"/>
        <v/>
      </c>
      <c r="F32" s="10" t="str">
        <f t="shared" si="2"/>
        <v/>
      </c>
      <c r="G32" s="75" t="str">
        <f t="shared" si="3"/>
        <v/>
      </c>
      <c r="H32" s="49" t="str">
        <f t="shared" si="4"/>
        <v/>
      </c>
      <c r="I32" s="1"/>
      <c r="J32" s="1"/>
      <c r="K32" s="1"/>
      <c r="R32" s="46">
        <f>'Plan plaque - Saisie lectures'!E42</f>
        <v>0</v>
      </c>
      <c r="S32" s="46">
        <f>'Plan plaque - Saisie lectures'!E43</f>
        <v>0</v>
      </c>
    </row>
    <row r="33" spans="2:19" ht="18" customHeight="1" x14ac:dyDescent="0.25">
      <c r="B33" s="1"/>
      <c r="C33" s="18" t="str">
        <f>'Plan plaque - Saisie lectures'!F17</f>
        <v>ECH N°10</v>
      </c>
      <c r="D33" s="11" t="str">
        <f t="shared" si="0"/>
        <v/>
      </c>
      <c r="E33" s="11" t="str">
        <f t="shared" si="1"/>
        <v/>
      </c>
      <c r="F33" s="10" t="str">
        <f t="shared" si="2"/>
        <v/>
      </c>
      <c r="G33" s="75" t="str">
        <f t="shared" si="3"/>
        <v/>
      </c>
      <c r="H33" s="49" t="str">
        <f t="shared" si="4"/>
        <v/>
      </c>
      <c r="I33" s="1"/>
      <c r="J33" s="1"/>
      <c r="K33" s="1"/>
      <c r="R33" s="46">
        <f>'Plan plaque - Saisie lectures'!F36</f>
        <v>0</v>
      </c>
      <c r="S33" s="46">
        <f>'Plan plaque - Saisie lectures'!F37</f>
        <v>0</v>
      </c>
    </row>
    <row r="34" spans="2:19" ht="18" customHeight="1" x14ac:dyDescent="0.25">
      <c r="B34" s="1"/>
      <c r="C34" s="18" t="str">
        <f>'Plan plaque - Saisie lectures'!F19</f>
        <v>ECH N°11</v>
      </c>
      <c r="D34" s="11" t="str">
        <f t="shared" si="0"/>
        <v/>
      </c>
      <c r="E34" s="11" t="str">
        <f t="shared" si="1"/>
        <v/>
      </c>
      <c r="F34" s="10" t="str">
        <f t="shared" si="2"/>
        <v/>
      </c>
      <c r="G34" s="75" t="str">
        <f t="shared" si="3"/>
        <v/>
      </c>
      <c r="H34" s="49" t="str">
        <f t="shared" si="4"/>
        <v/>
      </c>
      <c r="I34" s="1"/>
      <c r="J34" s="1"/>
      <c r="K34" s="1"/>
      <c r="R34" s="46">
        <f>'Plan plaque - Saisie lectures'!F38</f>
        <v>0</v>
      </c>
      <c r="S34" s="46">
        <f>'Plan plaque - Saisie lectures'!F39</f>
        <v>0</v>
      </c>
    </row>
    <row r="35" spans="2:19" ht="18" customHeight="1" x14ac:dyDescent="0.25">
      <c r="B35" s="1"/>
      <c r="C35" s="18" t="str">
        <f>'Plan plaque - Saisie lectures'!F21</f>
        <v>ECH N°12</v>
      </c>
      <c r="D35" s="11" t="str">
        <f t="shared" si="0"/>
        <v/>
      </c>
      <c r="E35" s="11" t="str">
        <f t="shared" si="1"/>
        <v/>
      </c>
      <c r="F35" s="10" t="str">
        <f t="shared" si="2"/>
        <v/>
      </c>
      <c r="G35" s="75" t="str">
        <f t="shared" si="3"/>
        <v/>
      </c>
      <c r="H35" s="49" t="str">
        <f t="shared" si="4"/>
        <v/>
      </c>
      <c r="I35" s="1"/>
      <c r="J35" s="1"/>
      <c r="K35" s="1"/>
      <c r="R35" s="46">
        <f>'Plan plaque - Saisie lectures'!F40</f>
        <v>0</v>
      </c>
      <c r="S35" s="46">
        <f>'Plan plaque - Saisie lectures'!F41</f>
        <v>0</v>
      </c>
    </row>
    <row r="36" spans="2:19" ht="18" customHeight="1" x14ac:dyDescent="0.25">
      <c r="B36" s="1"/>
      <c r="C36" s="18" t="str">
        <f>'Plan plaque - Saisie lectures'!F23</f>
        <v>ECH N°13</v>
      </c>
      <c r="D36" s="11" t="str">
        <f t="shared" si="0"/>
        <v/>
      </c>
      <c r="E36" s="11" t="str">
        <f t="shared" si="1"/>
        <v/>
      </c>
      <c r="F36" s="10" t="str">
        <f t="shared" si="2"/>
        <v/>
      </c>
      <c r="G36" s="75" t="str">
        <f t="shared" si="3"/>
        <v/>
      </c>
      <c r="H36" s="49" t="str">
        <f t="shared" si="4"/>
        <v/>
      </c>
      <c r="I36" s="1"/>
      <c r="J36" s="1"/>
      <c r="K36" s="1"/>
      <c r="R36" s="46">
        <f>'Plan plaque - Saisie lectures'!F42</f>
        <v>0</v>
      </c>
      <c r="S36" s="46">
        <f>'Plan plaque - Saisie lectures'!F43</f>
        <v>0</v>
      </c>
    </row>
    <row r="37" spans="2:19" ht="18" customHeight="1" x14ac:dyDescent="0.25">
      <c r="B37" s="1"/>
      <c r="C37" s="18" t="str">
        <f>'Plan plaque - Saisie lectures'!G17</f>
        <v>ECH N°14</v>
      </c>
      <c r="D37" s="11" t="str">
        <f t="shared" si="0"/>
        <v/>
      </c>
      <c r="E37" s="11" t="str">
        <f t="shared" si="1"/>
        <v/>
      </c>
      <c r="F37" s="10" t="str">
        <f t="shared" si="2"/>
        <v/>
      </c>
      <c r="G37" s="75" t="str">
        <f t="shared" si="3"/>
        <v/>
      </c>
      <c r="H37" s="49" t="str">
        <f t="shared" si="4"/>
        <v/>
      </c>
      <c r="I37" s="1"/>
      <c r="J37" s="1"/>
      <c r="K37" s="1"/>
      <c r="R37" s="46">
        <f>'Plan plaque - Saisie lectures'!G36</f>
        <v>0</v>
      </c>
      <c r="S37" s="46">
        <f>'Plan plaque - Saisie lectures'!G37</f>
        <v>0</v>
      </c>
    </row>
    <row r="38" spans="2:19" ht="18" customHeight="1" x14ac:dyDescent="0.25">
      <c r="B38" s="1"/>
      <c r="C38" s="18" t="str">
        <f>'Plan plaque - Saisie lectures'!G19</f>
        <v>ECH N°15</v>
      </c>
      <c r="D38" s="11" t="str">
        <f t="shared" si="0"/>
        <v/>
      </c>
      <c r="E38" s="11" t="str">
        <f t="shared" si="1"/>
        <v/>
      </c>
      <c r="F38" s="10" t="str">
        <f t="shared" si="2"/>
        <v/>
      </c>
      <c r="G38" s="75" t="str">
        <f t="shared" si="3"/>
        <v/>
      </c>
      <c r="H38" s="49" t="str">
        <f t="shared" si="4"/>
        <v/>
      </c>
      <c r="I38" s="1"/>
      <c r="J38" s="1"/>
      <c r="K38" s="1"/>
      <c r="R38" s="46">
        <f>'Plan plaque - Saisie lectures'!G38</f>
        <v>0</v>
      </c>
      <c r="S38" s="46">
        <f>'Plan plaque - Saisie lectures'!G39</f>
        <v>0</v>
      </c>
    </row>
    <row r="39" spans="2:19" ht="18" customHeight="1" x14ac:dyDescent="0.25">
      <c r="B39" s="1"/>
      <c r="C39" s="18" t="str">
        <f>'Plan plaque - Saisie lectures'!G21</f>
        <v>ECH N°16</v>
      </c>
      <c r="D39" s="11" t="str">
        <f t="shared" si="0"/>
        <v/>
      </c>
      <c r="E39" s="11" t="str">
        <f t="shared" si="1"/>
        <v/>
      </c>
      <c r="F39" s="10" t="str">
        <f t="shared" si="2"/>
        <v/>
      </c>
      <c r="G39" s="75" t="str">
        <f t="shared" si="3"/>
        <v/>
      </c>
      <c r="H39" s="49" t="str">
        <f t="shared" si="4"/>
        <v/>
      </c>
      <c r="I39" s="1"/>
      <c r="J39" s="1"/>
      <c r="K39" s="1"/>
      <c r="R39" s="46">
        <f>'Plan plaque - Saisie lectures'!G40</f>
        <v>0</v>
      </c>
      <c r="S39" s="46">
        <f>'Plan plaque - Saisie lectures'!G41</f>
        <v>0</v>
      </c>
    </row>
    <row r="40" spans="2:19" ht="18" customHeight="1" x14ac:dyDescent="0.25">
      <c r="B40" s="1"/>
      <c r="C40" s="18" t="str">
        <f>'Plan plaque - Saisie lectures'!G23</f>
        <v>ECH N°17</v>
      </c>
      <c r="D40" s="11" t="str">
        <f t="shared" si="0"/>
        <v/>
      </c>
      <c r="E40" s="11" t="str">
        <f t="shared" si="1"/>
        <v/>
      </c>
      <c r="F40" s="10" t="str">
        <f t="shared" si="2"/>
        <v/>
      </c>
      <c r="G40" s="75" t="str">
        <f t="shared" si="3"/>
        <v/>
      </c>
      <c r="H40" s="49" t="str">
        <f t="shared" si="4"/>
        <v/>
      </c>
      <c r="I40" s="1"/>
      <c r="J40" s="1"/>
      <c r="K40" s="1"/>
      <c r="R40" s="46">
        <f>'Plan plaque - Saisie lectures'!G42</f>
        <v>0</v>
      </c>
      <c r="S40" s="46">
        <f>'Plan plaque - Saisie lectures'!G43</f>
        <v>0</v>
      </c>
    </row>
    <row r="41" spans="2:19" ht="18" customHeight="1" x14ac:dyDescent="0.25">
      <c r="B41" s="1"/>
      <c r="C41" s="18" t="str">
        <f>'Plan plaque - Saisie lectures'!H17</f>
        <v>ECH N°18</v>
      </c>
      <c r="D41" s="11" t="str">
        <f t="shared" si="0"/>
        <v/>
      </c>
      <c r="E41" s="11" t="str">
        <f t="shared" si="1"/>
        <v/>
      </c>
      <c r="F41" s="10" t="str">
        <f t="shared" si="2"/>
        <v/>
      </c>
      <c r="G41" s="75" t="str">
        <f t="shared" si="3"/>
        <v/>
      </c>
      <c r="H41" s="49" t="str">
        <f t="shared" si="4"/>
        <v/>
      </c>
      <c r="I41" s="1"/>
      <c r="J41" s="1"/>
      <c r="K41" s="1"/>
      <c r="R41" s="46">
        <f>'Plan plaque - Saisie lectures'!H36</f>
        <v>0</v>
      </c>
      <c r="S41" s="46">
        <f>'Plan plaque - Saisie lectures'!H37</f>
        <v>0</v>
      </c>
    </row>
    <row r="42" spans="2:19" ht="18" customHeight="1" x14ac:dyDescent="0.25">
      <c r="B42" s="1"/>
      <c r="C42" s="18" t="str">
        <f>'Plan plaque - Saisie lectures'!H19</f>
        <v>ECH N°19</v>
      </c>
      <c r="D42" s="11" t="str">
        <f t="shared" si="0"/>
        <v/>
      </c>
      <c r="E42" s="11" t="str">
        <f t="shared" si="1"/>
        <v/>
      </c>
      <c r="F42" s="10" t="str">
        <f t="shared" si="2"/>
        <v/>
      </c>
      <c r="G42" s="75" t="str">
        <f t="shared" si="3"/>
        <v/>
      </c>
      <c r="H42" s="49" t="str">
        <f t="shared" si="4"/>
        <v/>
      </c>
      <c r="I42" s="1"/>
      <c r="J42" s="1"/>
      <c r="K42" s="1"/>
      <c r="R42" s="46">
        <f>'Plan plaque - Saisie lectures'!H38</f>
        <v>0</v>
      </c>
      <c r="S42" s="46">
        <f>'Plan plaque - Saisie lectures'!H39</f>
        <v>0</v>
      </c>
    </row>
    <row r="43" spans="2:19" ht="18" customHeight="1" x14ac:dyDescent="0.25">
      <c r="B43" s="1"/>
      <c r="C43" s="18" t="str">
        <f>'Plan plaque - Saisie lectures'!H21</f>
        <v>ECH N°20</v>
      </c>
      <c r="D43" s="11" t="str">
        <f t="shared" si="0"/>
        <v/>
      </c>
      <c r="E43" s="11" t="str">
        <f t="shared" si="1"/>
        <v/>
      </c>
      <c r="F43" s="10" t="str">
        <f t="shared" si="2"/>
        <v/>
      </c>
      <c r="G43" s="75" t="str">
        <f t="shared" si="3"/>
        <v/>
      </c>
      <c r="H43" s="49" t="str">
        <f t="shared" si="4"/>
        <v/>
      </c>
      <c r="I43" s="1"/>
      <c r="J43" s="1"/>
      <c r="K43" s="1"/>
      <c r="R43" s="46">
        <f>'Plan plaque - Saisie lectures'!H40</f>
        <v>0</v>
      </c>
      <c r="S43" s="46">
        <f>'Plan plaque - Saisie lectures'!H41</f>
        <v>0</v>
      </c>
    </row>
    <row r="44" spans="2:19" ht="18" customHeight="1" x14ac:dyDescent="0.25">
      <c r="B44" s="1"/>
      <c r="C44" s="18" t="str">
        <f>'Plan plaque - Saisie lectures'!H23</f>
        <v>ECH N°21</v>
      </c>
      <c r="D44" s="11" t="str">
        <f t="shared" si="0"/>
        <v/>
      </c>
      <c r="E44" s="11" t="str">
        <f t="shared" si="1"/>
        <v/>
      </c>
      <c r="F44" s="10" t="str">
        <f t="shared" si="2"/>
        <v/>
      </c>
      <c r="G44" s="75" t="str">
        <f t="shared" si="3"/>
        <v/>
      </c>
      <c r="H44" s="49" t="str">
        <f t="shared" si="4"/>
        <v/>
      </c>
      <c r="I44" s="1"/>
      <c r="J44" s="1"/>
      <c r="K44" s="1"/>
      <c r="R44" s="46">
        <f>'Plan plaque - Saisie lectures'!H42</f>
        <v>0</v>
      </c>
      <c r="S44" s="46">
        <f>'Plan plaque - Saisie lectures'!H43</f>
        <v>0</v>
      </c>
    </row>
    <row r="45" spans="2:19" ht="18" customHeight="1" x14ac:dyDescent="0.25">
      <c r="B45" s="1"/>
      <c r="C45" s="18" t="str">
        <f>'Plan plaque - Saisie lectures'!I17</f>
        <v>ECH N°22</v>
      </c>
      <c r="D45" s="11" t="str">
        <f t="shared" si="0"/>
        <v/>
      </c>
      <c r="E45" s="11" t="str">
        <f t="shared" si="1"/>
        <v/>
      </c>
      <c r="F45" s="10" t="str">
        <f t="shared" si="2"/>
        <v/>
      </c>
      <c r="G45" s="75" t="str">
        <f t="shared" si="3"/>
        <v/>
      </c>
      <c r="H45" s="49" t="str">
        <f t="shared" si="4"/>
        <v/>
      </c>
      <c r="I45" s="1"/>
      <c r="J45" s="1"/>
      <c r="K45" s="1"/>
      <c r="R45" s="46">
        <f>'Plan plaque - Saisie lectures'!I36</f>
        <v>0</v>
      </c>
      <c r="S45" s="46">
        <f>'Plan plaque - Saisie lectures'!I37</f>
        <v>0</v>
      </c>
    </row>
    <row r="46" spans="2:19" ht="18" customHeight="1" x14ac:dyDescent="0.25">
      <c r="B46" s="1"/>
      <c r="C46" s="18" t="str">
        <f>'Plan plaque - Saisie lectures'!I19</f>
        <v>ECH N°23</v>
      </c>
      <c r="D46" s="11" t="str">
        <f t="shared" si="0"/>
        <v/>
      </c>
      <c r="E46" s="11" t="str">
        <f t="shared" si="1"/>
        <v/>
      </c>
      <c r="F46" s="10" t="str">
        <f t="shared" si="2"/>
        <v/>
      </c>
      <c r="G46" s="75" t="str">
        <f t="shared" si="3"/>
        <v/>
      </c>
      <c r="H46" s="49" t="str">
        <f t="shared" si="4"/>
        <v/>
      </c>
      <c r="I46" s="1"/>
      <c r="J46" s="1"/>
      <c r="K46" s="1"/>
      <c r="R46" s="46">
        <f>'Plan plaque - Saisie lectures'!I38</f>
        <v>0</v>
      </c>
      <c r="S46" s="46">
        <f>'Plan plaque - Saisie lectures'!I39</f>
        <v>0</v>
      </c>
    </row>
    <row r="47" spans="2:19" ht="18" customHeight="1" x14ac:dyDescent="0.25">
      <c r="B47" s="1"/>
      <c r="C47" s="18" t="str">
        <f>'Plan plaque - Saisie lectures'!I21</f>
        <v>ECH N°24</v>
      </c>
      <c r="D47" s="11" t="str">
        <f t="shared" si="0"/>
        <v/>
      </c>
      <c r="E47" s="11" t="str">
        <f t="shared" si="1"/>
        <v/>
      </c>
      <c r="F47" s="10" t="str">
        <f t="shared" si="2"/>
        <v/>
      </c>
      <c r="G47" s="75" t="str">
        <f t="shared" si="3"/>
        <v/>
      </c>
      <c r="H47" s="49" t="str">
        <f t="shared" si="4"/>
        <v/>
      </c>
      <c r="I47" s="1"/>
      <c r="J47" s="1"/>
      <c r="K47" s="1"/>
      <c r="R47" s="46">
        <f>'Plan plaque - Saisie lectures'!I40</f>
        <v>0</v>
      </c>
      <c r="S47" s="46">
        <f>'Plan plaque - Saisie lectures'!I41</f>
        <v>0</v>
      </c>
    </row>
    <row r="48" spans="2:19" ht="18" customHeight="1" x14ac:dyDescent="0.25">
      <c r="B48" s="1"/>
      <c r="C48" s="18" t="str">
        <f>'Plan plaque - Saisie lectures'!I23</f>
        <v>ECH N°25</v>
      </c>
      <c r="D48" s="11" t="str">
        <f t="shared" si="0"/>
        <v/>
      </c>
      <c r="E48" s="11" t="str">
        <f t="shared" si="1"/>
        <v/>
      </c>
      <c r="F48" s="10" t="str">
        <f t="shared" si="2"/>
        <v/>
      </c>
      <c r="G48" s="75" t="str">
        <f t="shared" si="3"/>
        <v/>
      </c>
      <c r="H48" s="49" t="str">
        <f t="shared" si="4"/>
        <v/>
      </c>
      <c r="I48" s="1"/>
      <c r="J48" s="1"/>
      <c r="K48" s="1"/>
      <c r="R48" s="46">
        <f>'Plan plaque - Saisie lectures'!I42</f>
        <v>0</v>
      </c>
      <c r="S48" s="46">
        <f>'Plan plaque - Saisie lectures'!I43</f>
        <v>0</v>
      </c>
    </row>
    <row r="49" spans="2:28" ht="18" customHeight="1" x14ac:dyDescent="0.25">
      <c r="B49" s="1"/>
      <c r="C49" s="18" t="str">
        <f>'Plan plaque - Saisie lectures'!J17</f>
        <v>ECH N°26</v>
      </c>
      <c r="D49" s="11" t="str">
        <f t="shared" si="0"/>
        <v/>
      </c>
      <c r="E49" s="11" t="str">
        <f t="shared" si="1"/>
        <v/>
      </c>
      <c r="F49" s="10" t="str">
        <f t="shared" si="2"/>
        <v/>
      </c>
      <c r="G49" s="75" t="str">
        <f t="shared" si="3"/>
        <v/>
      </c>
      <c r="H49" s="49" t="str">
        <f t="shared" si="4"/>
        <v/>
      </c>
      <c r="I49" s="1"/>
      <c r="J49" s="1"/>
      <c r="K49" s="1"/>
      <c r="R49" s="46">
        <f>'Plan plaque - Saisie lectures'!J36</f>
        <v>0</v>
      </c>
      <c r="S49" s="46">
        <f>'Plan plaque - Saisie lectures'!J37</f>
        <v>0</v>
      </c>
    </row>
    <row r="50" spans="2:28" ht="18" customHeight="1" x14ac:dyDescent="0.25">
      <c r="B50" s="1"/>
      <c r="C50" s="18" t="str">
        <f>'Plan plaque - Saisie lectures'!J19</f>
        <v>ECH N°27</v>
      </c>
      <c r="D50" s="11" t="str">
        <f t="shared" si="0"/>
        <v/>
      </c>
      <c r="E50" s="11" t="str">
        <f t="shared" si="1"/>
        <v/>
      </c>
      <c r="F50" s="10" t="str">
        <f t="shared" si="2"/>
        <v/>
      </c>
      <c r="G50" s="75" t="str">
        <f t="shared" si="3"/>
        <v/>
      </c>
      <c r="H50" s="49" t="str">
        <f t="shared" si="4"/>
        <v/>
      </c>
      <c r="I50" s="1"/>
      <c r="J50" s="1"/>
      <c r="K50" s="1"/>
      <c r="R50" s="46">
        <f>'Plan plaque - Saisie lectures'!J38</f>
        <v>0</v>
      </c>
      <c r="S50" s="46">
        <f>'Plan plaque - Saisie lectures'!J39</f>
        <v>0</v>
      </c>
    </row>
    <row r="51" spans="2:28" ht="18" customHeight="1" x14ac:dyDescent="0.25">
      <c r="B51" s="1"/>
      <c r="C51" s="18" t="str">
        <f>'Plan plaque - Saisie lectures'!J21</f>
        <v>ECH N°28</v>
      </c>
      <c r="D51" s="11" t="str">
        <f t="shared" si="0"/>
        <v/>
      </c>
      <c r="E51" s="11" t="str">
        <f t="shared" si="1"/>
        <v/>
      </c>
      <c r="F51" s="10" t="str">
        <f t="shared" si="2"/>
        <v/>
      </c>
      <c r="G51" s="75" t="str">
        <f t="shared" si="3"/>
        <v/>
      </c>
      <c r="H51" s="49" t="str">
        <f t="shared" si="4"/>
        <v/>
      </c>
      <c r="I51" s="1"/>
      <c r="J51" s="1"/>
      <c r="K51" s="1"/>
      <c r="R51" s="46">
        <f>'Plan plaque - Saisie lectures'!J40</f>
        <v>0</v>
      </c>
      <c r="S51" s="46">
        <f>'Plan plaque - Saisie lectures'!J41</f>
        <v>0</v>
      </c>
    </row>
    <row r="52" spans="2:28" ht="18" customHeight="1" x14ac:dyDescent="0.25">
      <c r="B52" s="1"/>
      <c r="C52" s="18" t="str">
        <f>'Plan plaque - Saisie lectures'!J23</f>
        <v>ECH N°29</v>
      </c>
      <c r="D52" s="11" t="str">
        <f t="shared" si="0"/>
        <v/>
      </c>
      <c r="E52" s="11" t="str">
        <f t="shared" si="1"/>
        <v/>
      </c>
      <c r="F52" s="10" t="str">
        <f t="shared" si="2"/>
        <v/>
      </c>
      <c r="G52" s="75" t="str">
        <f t="shared" si="3"/>
        <v/>
      </c>
      <c r="H52" s="49" t="str">
        <f t="shared" si="4"/>
        <v/>
      </c>
      <c r="I52" s="1"/>
      <c r="J52" s="1"/>
      <c r="K52" s="1"/>
      <c r="R52" s="46">
        <f>'Plan plaque - Saisie lectures'!J42</f>
        <v>0</v>
      </c>
      <c r="S52" s="46">
        <f>'Plan plaque - Saisie lectures'!J43</f>
        <v>0</v>
      </c>
    </row>
    <row r="53" spans="2:28" ht="18" customHeight="1" x14ac:dyDescent="0.25">
      <c r="B53" s="1"/>
      <c r="C53" s="18" t="str">
        <f>'Plan plaque - Saisie lectures'!K17</f>
        <v>ECH N°30</v>
      </c>
      <c r="D53" s="11" t="str">
        <f t="shared" si="0"/>
        <v/>
      </c>
      <c r="E53" s="11" t="str">
        <f t="shared" si="1"/>
        <v/>
      </c>
      <c r="F53" s="10" t="str">
        <f t="shared" si="2"/>
        <v/>
      </c>
      <c r="G53" s="75" t="str">
        <f t="shared" si="3"/>
        <v/>
      </c>
      <c r="H53" s="49" t="str">
        <f t="shared" si="4"/>
        <v/>
      </c>
      <c r="I53" s="1"/>
      <c r="J53" s="1"/>
      <c r="K53" s="1"/>
      <c r="R53" s="46">
        <f>'Plan plaque - Saisie lectures'!K36</f>
        <v>0</v>
      </c>
      <c r="S53" s="46">
        <f>'Plan plaque - Saisie lectures'!K37</f>
        <v>0</v>
      </c>
    </row>
    <row r="54" spans="2:28" ht="18" customHeight="1" x14ac:dyDescent="0.25">
      <c r="B54" s="1"/>
      <c r="C54" s="18" t="str">
        <f>'Plan plaque - Saisie lectures'!K19</f>
        <v>ECH N°31</v>
      </c>
      <c r="D54" s="11" t="str">
        <f t="shared" si="0"/>
        <v/>
      </c>
      <c r="E54" s="11" t="str">
        <f t="shared" si="1"/>
        <v/>
      </c>
      <c r="F54" s="10" t="str">
        <f t="shared" si="2"/>
        <v/>
      </c>
      <c r="G54" s="75" t="str">
        <f t="shared" si="3"/>
        <v/>
      </c>
      <c r="H54" s="49" t="str">
        <f t="shared" si="4"/>
        <v/>
      </c>
      <c r="I54" s="1"/>
      <c r="J54" s="1"/>
      <c r="K54" s="1"/>
      <c r="R54" s="46">
        <f>'Plan plaque - Saisie lectures'!K38</f>
        <v>0</v>
      </c>
      <c r="S54" s="46">
        <f>'Plan plaque - Saisie lectures'!K39</f>
        <v>0</v>
      </c>
    </row>
    <row r="55" spans="2:28" ht="18" customHeight="1" x14ac:dyDescent="0.25">
      <c r="B55" s="1"/>
      <c r="C55" s="18" t="str">
        <f>'Plan plaque - Saisie lectures'!K21</f>
        <v>ECH N°32</v>
      </c>
      <c r="D55" s="11" t="str">
        <f t="shared" si="0"/>
        <v/>
      </c>
      <c r="E55" s="11" t="str">
        <f t="shared" si="1"/>
        <v/>
      </c>
      <c r="F55" s="10" t="str">
        <f t="shared" si="2"/>
        <v/>
      </c>
      <c r="G55" s="75" t="str">
        <f t="shared" si="3"/>
        <v/>
      </c>
      <c r="H55" s="49" t="str">
        <f t="shared" si="4"/>
        <v/>
      </c>
      <c r="I55" s="1"/>
      <c r="J55" s="1"/>
      <c r="K55" s="1"/>
      <c r="R55" s="46">
        <f>'Plan plaque - Saisie lectures'!K40</f>
        <v>0</v>
      </c>
      <c r="S55" s="46">
        <f>'Plan plaque - Saisie lectures'!K41</f>
        <v>0</v>
      </c>
    </row>
    <row r="56" spans="2:28" ht="18" customHeight="1" x14ac:dyDescent="0.25">
      <c r="B56" s="1"/>
      <c r="C56" s="18" t="str">
        <f>'Plan plaque - Saisie lectures'!K23</f>
        <v>ECH N°33</v>
      </c>
      <c r="D56" s="11" t="str">
        <f t="shared" si="0"/>
        <v/>
      </c>
      <c r="E56" s="11" t="str">
        <f t="shared" si="1"/>
        <v/>
      </c>
      <c r="F56" s="10" t="str">
        <f t="shared" si="2"/>
        <v/>
      </c>
      <c r="G56" s="75" t="str">
        <f t="shared" si="3"/>
        <v/>
      </c>
      <c r="H56" s="49" t="str">
        <f t="shared" si="4"/>
        <v/>
      </c>
      <c r="I56" s="1"/>
      <c r="J56" s="1"/>
      <c r="K56" s="1"/>
      <c r="R56" s="46">
        <f>'Plan plaque - Saisie lectures'!K42</f>
        <v>0</v>
      </c>
      <c r="S56" s="46">
        <f>'Plan plaque - Saisie lectures'!K43</f>
        <v>0</v>
      </c>
    </row>
    <row r="57" spans="2:28" ht="18" customHeight="1" x14ac:dyDescent="0.25">
      <c r="B57" s="1"/>
      <c r="C57" s="18" t="str">
        <f>'Plan plaque - Saisie lectures'!L17</f>
        <v>ECH N°34</v>
      </c>
      <c r="D57" s="11" t="str">
        <f t="shared" si="0"/>
        <v/>
      </c>
      <c r="E57" s="11" t="str">
        <f t="shared" si="1"/>
        <v/>
      </c>
      <c r="F57" s="10" t="str">
        <f t="shared" si="2"/>
        <v/>
      </c>
      <c r="G57" s="75" t="str">
        <f t="shared" si="3"/>
        <v/>
      </c>
      <c r="H57" s="49" t="str">
        <f t="shared" si="4"/>
        <v/>
      </c>
      <c r="I57" s="1"/>
      <c r="J57" s="1"/>
      <c r="K57" s="1"/>
      <c r="R57" s="46">
        <f>'Plan plaque - Saisie lectures'!L36</f>
        <v>0</v>
      </c>
      <c r="S57" s="46">
        <f>'Plan plaque - Saisie lectures'!L37</f>
        <v>0</v>
      </c>
    </row>
    <row r="58" spans="2:28" ht="18" customHeight="1" x14ac:dyDescent="0.25">
      <c r="B58" s="1"/>
      <c r="C58" s="18" t="str">
        <f>'Plan plaque - Saisie lectures'!L19</f>
        <v>ECH N°35</v>
      </c>
      <c r="D58" s="11" t="str">
        <f t="shared" si="0"/>
        <v/>
      </c>
      <c r="E58" s="11" t="str">
        <f t="shared" si="1"/>
        <v/>
      </c>
      <c r="F58" s="10" t="str">
        <f t="shared" si="2"/>
        <v/>
      </c>
      <c r="G58" s="75" t="str">
        <f t="shared" si="3"/>
        <v/>
      </c>
      <c r="H58" s="49" t="str">
        <f t="shared" si="4"/>
        <v/>
      </c>
      <c r="I58" s="1"/>
      <c r="J58" s="1"/>
      <c r="K58" s="1"/>
      <c r="R58" s="46">
        <f>'Plan plaque - Saisie lectures'!L38</f>
        <v>0</v>
      </c>
      <c r="S58" s="46">
        <f>'Plan plaque - Saisie lectures'!L39</f>
        <v>0</v>
      </c>
    </row>
    <row r="59" spans="2:28" ht="18" customHeight="1" x14ac:dyDescent="0.25">
      <c r="B59" s="1"/>
      <c r="C59" s="18" t="str">
        <f>'Plan plaque - Saisie lectures'!L21</f>
        <v>ECH N°36</v>
      </c>
      <c r="D59" s="11" t="str">
        <f t="shared" si="0"/>
        <v/>
      </c>
      <c r="E59" s="11" t="str">
        <f t="shared" si="1"/>
        <v/>
      </c>
      <c r="F59" s="10" t="str">
        <f t="shared" si="2"/>
        <v/>
      </c>
      <c r="G59" s="75" t="str">
        <f t="shared" si="3"/>
        <v/>
      </c>
      <c r="H59" s="49" t="str">
        <f t="shared" si="4"/>
        <v/>
      </c>
      <c r="I59" s="1"/>
      <c r="J59" s="1"/>
      <c r="K59" s="1"/>
      <c r="R59" s="46">
        <f>'Plan plaque - Saisie lectures'!L40</f>
        <v>0</v>
      </c>
      <c r="S59" s="46">
        <f>'Plan plaque - Saisie lectures'!L41</f>
        <v>0</v>
      </c>
    </row>
    <row r="60" spans="2:28" ht="18" customHeight="1" x14ac:dyDescent="0.25">
      <c r="B60" s="1"/>
      <c r="C60" s="18" t="str">
        <f>'Plan plaque - Saisie lectures'!L23</f>
        <v>ECH N°37</v>
      </c>
      <c r="D60" s="11" t="str">
        <f t="shared" si="0"/>
        <v/>
      </c>
      <c r="E60" s="11" t="str">
        <f t="shared" si="1"/>
        <v/>
      </c>
      <c r="F60" s="10" t="str">
        <f t="shared" si="2"/>
        <v/>
      </c>
      <c r="G60" s="75" t="str">
        <f t="shared" si="3"/>
        <v/>
      </c>
      <c r="H60" s="49" t="str">
        <f t="shared" si="4"/>
        <v/>
      </c>
      <c r="I60" s="1"/>
      <c r="J60" s="1"/>
      <c r="K60" s="1"/>
      <c r="R60" s="46">
        <f>'Plan plaque - Saisie lectures'!L42</f>
        <v>0</v>
      </c>
      <c r="S60" s="46">
        <f>'Plan plaque - Saisie lectures'!L43</f>
        <v>0</v>
      </c>
    </row>
    <row r="61" spans="2:28" ht="18" customHeight="1" x14ac:dyDescent="0.25">
      <c r="B61" s="1"/>
      <c r="C61" s="18" t="str">
        <f>'Plan plaque - Saisie lectures'!M17</f>
        <v>ECH N°38</v>
      </c>
      <c r="D61" s="11" t="str">
        <f t="shared" si="0"/>
        <v/>
      </c>
      <c r="E61" s="11" t="str">
        <f t="shared" si="1"/>
        <v/>
      </c>
      <c r="F61" s="10" t="str">
        <f t="shared" si="2"/>
        <v/>
      </c>
      <c r="G61" s="75" t="str">
        <f t="shared" si="3"/>
        <v/>
      </c>
      <c r="H61" s="49" t="str">
        <f t="shared" si="4"/>
        <v/>
      </c>
      <c r="I61" s="1"/>
      <c r="J61" s="1"/>
      <c r="K61" s="1"/>
      <c r="R61" s="46">
        <f>'Plan plaque - Saisie lectures'!M36</f>
        <v>0</v>
      </c>
      <c r="S61" s="46">
        <f>'Plan plaque - Saisie lectures'!M37</f>
        <v>0</v>
      </c>
    </row>
    <row r="62" spans="2:28" ht="18" customHeight="1" x14ac:dyDescent="0.25">
      <c r="B62" s="1"/>
      <c r="C62" s="18" t="str">
        <f>'Plan plaque - Saisie lectures'!M19</f>
        <v>ECH N°39</v>
      </c>
      <c r="D62" s="11" t="str">
        <f t="shared" si="0"/>
        <v/>
      </c>
      <c r="E62" s="11" t="str">
        <f t="shared" si="1"/>
        <v/>
      </c>
      <c r="F62" s="10" t="str">
        <f t="shared" si="2"/>
        <v/>
      </c>
      <c r="G62" s="75" t="str">
        <f t="shared" si="3"/>
        <v/>
      </c>
      <c r="H62" s="49" t="str">
        <f t="shared" si="4"/>
        <v/>
      </c>
      <c r="I62" s="1"/>
      <c r="J62" s="1"/>
      <c r="K62" s="1"/>
      <c r="R62" s="46">
        <f>'Plan plaque - Saisie lectures'!M38</f>
        <v>0</v>
      </c>
      <c r="S62" s="46">
        <f>'Plan plaque - Saisie lectures'!M39</f>
        <v>0</v>
      </c>
    </row>
    <row r="63" spans="2:28" s="1" customFormat="1" ht="18" customHeight="1" x14ac:dyDescent="0.25">
      <c r="C63" s="18" t="str">
        <f>'Plan plaque - Saisie lectures'!M21</f>
        <v>ECH N°40</v>
      </c>
      <c r="D63" s="11" t="str">
        <f t="shared" si="0"/>
        <v/>
      </c>
      <c r="E63" s="11" t="str">
        <f t="shared" si="1"/>
        <v/>
      </c>
      <c r="F63" s="10" t="str">
        <f t="shared" si="2"/>
        <v/>
      </c>
      <c r="G63" s="75" t="str">
        <f t="shared" si="3"/>
        <v/>
      </c>
      <c r="H63" s="49" t="str">
        <f t="shared" si="4"/>
        <v/>
      </c>
      <c r="L63" s="2"/>
      <c r="M63" s="71"/>
      <c r="N63" s="71"/>
      <c r="O63" s="71"/>
      <c r="P63" s="110"/>
      <c r="Q63" s="26"/>
      <c r="R63" s="46">
        <f>'Plan plaque - Saisie lectures'!M40</f>
        <v>0</v>
      </c>
      <c r="S63" s="46">
        <f>'Plan plaque - Saisie lectures'!M41</f>
        <v>0</v>
      </c>
      <c r="T63" s="27"/>
      <c r="U63" s="26"/>
      <c r="V63" s="26"/>
      <c r="W63" s="26"/>
      <c r="X63" s="26"/>
      <c r="Y63" s="26"/>
      <c r="Z63" s="58"/>
      <c r="AA63" s="58"/>
      <c r="AB63" s="58"/>
    </row>
    <row r="64" spans="2:28" s="1" customFormat="1" ht="18" customHeight="1" x14ac:dyDescent="0.25">
      <c r="C64" s="18" t="str">
        <f>'Plan plaque - Saisie lectures'!M23</f>
        <v>ECH N°41</v>
      </c>
      <c r="D64" s="11" t="str">
        <f t="shared" si="0"/>
        <v/>
      </c>
      <c r="E64" s="11" t="str">
        <f t="shared" si="1"/>
        <v/>
      </c>
      <c r="F64" s="10" t="str">
        <f t="shared" si="2"/>
        <v/>
      </c>
      <c r="G64" s="75" t="str">
        <f t="shared" si="3"/>
        <v/>
      </c>
      <c r="H64" s="49" t="str">
        <f t="shared" si="4"/>
        <v/>
      </c>
      <c r="L64" s="2"/>
      <c r="M64" s="71"/>
      <c r="N64" s="71"/>
      <c r="O64" s="71"/>
      <c r="P64" s="110"/>
      <c r="Q64" s="26"/>
      <c r="R64" s="46">
        <f>'Plan plaque - Saisie lectures'!M42</f>
        <v>0</v>
      </c>
      <c r="S64" s="46">
        <f>'Plan plaque - Saisie lectures'!M43</f>
        <v>0</v>
      </c>
      <c r="T64" s="27"/>
      <c r="U64" s="26"/>
      <c r="V64" s="26"/>
      <c r="W64" s="26"/>
      <c r="X64" s="26"/>
      <c r="Y64" s="26"/>
      <c r="Z64" s="58"/>
      <c r="AA64" s="58"/>
      <c r="AB64" s="58"/>
    </row>
    <row r="65" spans="2:28" s="1" customFormat="1" ht="18" customHeight="1" x14ac:dyDescent="0.25">
      <c r="C65" s="18" t="str">
        <f>'Plan plaque - Saisie lectures'!N17</f>
        <v>ECH N°42</v>
      </c>
      <c r="D65" s="11" t="str">
        <f t="shared" si="0"/>
        <v/>
      </c>
      <c r="E65" s="11" t="str">
        <f t="shared" si="1"/>
        <v/>
      </c>
      <c r="F65" s="10" t="str">
        <f t="shared" si="2"/>
        <v/>
      </c>
      <c r="G65" s="75" t="str">
        <f t="shared" si="3"/>
        <v/>
      </c>
      <c r="H65" s="49" t="str">
        <f t="shared" si="4"/>
        <v/>
      </c>
      <c r="L65" s="2"/>
      <c r="M65" s="71"/>
      <c r="N65" s="71"/>
      <c r="O65" s="71"/>
      <c r="P65" s="110"/>
      <c r="Q65" s="26"/>
      <c r="R65" s="46">
        <f>'Plan plaque - Saisie lectures'!N36</f>
        <v>0</v>
      </c>
      <c r="S65" s="46">
        <f>'Plan plaque - Saisie lectures'!N37</f>
        <v>0</v>
      </c>
      <c r="T65" s="27"/>
      <c r="U65" s="26"/>
      <c r="V65" s="26"/>
      <c r="W65" s="26"/>
      <c r="X65" s="26"/>
      <c r="Y65" s="26"/>
      <c r="Z65" s="58"/>
      <c r="AA65" s="58"/>
      <c r="AB65" s="58"/>
    </row>
    <row r="66" spans="2:28" s="1" customFormat="1" ht="18" customHeight="1" x14ac:dyDescent="0.25">
      <c r="C66" s="18" t="str">
        <f>'Plan plaque - Saisie lectures'!N19</f>
        <v>ECH N°43</v>
      </c>
      <c r="D66" s="11" t="str">
        <f t="shared" si="0"/>
        <v/>
      </c>
      <c r="E66" s="11" t="str">
        <f t="shared" si="1"/>
        <v/>
      </c>
      <c r="F66" s="10" t="str">
        <f t="shared" si="2"/>
        <v/>
      </c>
      <c r="G66" s="75" t="str">
        <f t="shared" si="3"/>
        <v/>
      </c>
      <c r="H66" s="49" t="str">
        <f t="shared" si="4"/>
        <v/>
      </c>
      <c r="L66" s="2"/>
      <c r="M66" s="71"/>
      <c r="N66" s="71"/>
      <c r="O66" s="71"/>
      <c r="P66" s="110"/>
      <c r="Q66" s="26"/>
      <c r="R66" s="46">
        <f>'Plan plaque - Saisie lectures'!N38</f>
        <v>0</v>
      </c>
      <c r="S66" s="46">
        <f>'Plan plaque - Saisie lectures'!N39</f>
        <v>0</v>
      </c>
      <c r="T66" s="27"/>
      <c r="U66" s="26"/>
      <c r="V66" s="26"/>
      <c r="W66" s="26"/>
      <c r="X66" s="26"/>
      <c r="Y66" s="26"/>
      <c r="Z66" s="58"/>
      <c r="AA66" s="58"/>
      <c r="AB66" s="58"/>
    </row>
    <row r="67" spans="2:28" s="1" customFormat="1" ht="18" customHeight="1" x14ac:dyDescent="0.25">
      <c r="C67" s="18" t="str">
        <f>'Plan plaque - Saisie lectures'!N21</f>
        <v>ECH N°44</v>
      </c>
      <c r="D67" s="11" t="str">
        <f t="shared" si="0"/>
        <v/>
      </c>
      <c r="E67" s="11" t="str">
        <f t="shared" si="1"/>
        <v/>
      </c>
      <c r="F67" s="10" t="str">
        <f t="shared" si="2"/>
        <v/>
      </c>
      <c r="G67" s="75" t="str">
        <f t="shared" si="3"/>
        <v/>
      </c>
      <c r="H67" s="49" t="str">
        <f t="shared" si="4"/>
        <v/>
      </c>
      <c r="L67" s="2"/>
      <c r="M67" s="71"/>
      <c r="N67" s="71"/>
      <c r="O67" s="71"/>
      <c r="P67" s="110"/>
      <c r="Q67" s="26"/>
      <c r="R67" s="46">
        <f>'Plan plaque - Saisie lectures'!N40</f>
        <v>0</v>
      </c>
      <c r="S67" s="46">
        <f>'Plan plaque - Saisie lectures'!N41</f>
        <v>0</v>
      </c>
      <c r="T67" s="27"/>
      <c r="U67" s="26"/>
      <c r="V67" s="26"/>
      <c r="W67" s="26"/>
      <c r="X67" s="26"/>
      <c r="Y67" s="26"/>
      <c r="Z67" s="58"/>
      <c r="AA67" s="58"/>
      <c r="AB67" s="58"/>
    </row>
    <row r="68" spans="2:28" s="1" customFormat="1" ht="18" customHeight="1" thickBot="1" x14ac:dyDescent="0.3">
      <c r="C68" s="19" t="str">
        <f>'Plan plaque - Saisie lectures'!N23</f>
        <v>ECH N°45</v>
      </c>
      <c r="D68" s="11" t="str">
        <f t="shared" si="0"/>
        <v/>
      </c>
      <c r="E68" s="11" t="str">
        <f t="shared" si="1"/>
        <v/>
      </c>
      <c r="F68" s="10" t="str">
        <f t="shared" si="2"/>
        <v/>
      </c>
      <c r="G68" s="75" t="str">
        <f t="shared" si="3"/>
        <v/>
      </c>
      <c r="H68" s="49" t="str">
        <f t="shared" si="4"/>
        <v/>
      </c>
      <c r="L68" s="2"/>
      <c r="M68" s="71"/>
      <c r="N68" s="71"/>
      <c r="O68" s="71"/>
      <c r="P68" s="110"/>
      <c r="Q68" s="26"/>
      <c r="R68" s="46">
        <f>'Plan plaque - Saisie lectures'!N42</f>
        <v>0</v>
      </c>
      <c r="S68" s="46">
        <f>'Plan plaque - Saisie lectures'!N43</f>
        <v>0</v>
      </c>
      <c r="T68" s="27"/>
      <c r="U68" s="26"/>
      <c r="V68" s="26"/>
      <c r="W68" s="26"/>
      <c r="X68" s="26"/>
      <c r="Y68" s="26"/>
      <c r="Z68" s="58"/>
      <c r="AA68" s="58"/>
      <c r="AB68" s="58"/>
    </row>
    <row r="69" spans="2:28" s="1" customFormat="1" ht="18" customHeight="1" x14ac:dyDescent="0.25">
      <c r="L69" s="2"/>
      <c r="M69" s="71"/>
      <c r="N69" s="71"/>
      <c r="O69" s="71"/>
      <c r="P69" s="110"/>
      <c r="Q69" s="26"/>
      <c r="R69" s="26"/>
      <c r="S69" s="26"/>
      <c r="T69" s="27"/>
      <c r="U69" s="26"/>
      <c r="V69" s="26"/>
      <c r="W69" s="26"/>
      <c r="X69" s="26"/>
      <c r="Y69" s="26"/>
      <c r="Z69" s="58"/>
      <c r="AA69" s="58"/>
      <c r="AB69" s="58"/>
    </row>
    <row r="70" spans="2:28" s="12" customFormat="1" x14ac:dyDescent="0.25">
      <c r="D70" s="2"/>
      <c r="E70" s="2"/>
      <c r="F70" s="1"/>
      <c r="G70" s="1"/>
      <c r="H70" s="8"/>
      <c r="I70" s="2"/>
      <c r="J70" s="2"/>
      <c r="K70" s="2"/>
      <c r="L70" s="2"/>
      <c r="M70" s="71"/>
      <c r="N70" s="71"/>
      <c r="O70" s="71"/>
      <c r="P70" s="110"/>
      <c r="Q70" s="26"/>
      <c r="R70" s="26"/>
      <c r="S70" s="26"/>
      <c r="T70" s="27"/>
      <c r="U70" s="27"/>
      <c r="V70" s="27"/>
      <c r="W70" s="27"/>
      <c r="X70" s="27"/>
      <c r="Y70" s="27"/>
      <c r="Z70" s="59"/>
      <c r="AA70" s="59"/>
      <c r="AB70" s="59"/>
    </row>
    <row r="71" spans="2:28" s="12" customFormat="1" x14ac:dyDescent="0.25">
      <c r="D71" s="2"/>
      <c r="E71" s="2"/>
      <c r="F71" s="1"/>
      <c r="G71" s="1"/>
      <c r="H71" s="8"/>
      <c r="I71" s="2"/>
      <c r="J71" s="2"/>
      <c r="K71" s="1"/>
      <c r="L71" s="1"/>
      <c r="M71" s="58"/>
      <c r="N71" s="58"/>
      <c r="O71" s="58"/>
      <c r="P71" s="26"/>
      <c r="Q71" s="26"/>
      <c r="R71" s="27"/>
      <c r="S71" s="27"/>
      <c r="T71" s="27"/>
      <c r="U71" s="27"/>
      <c r="V71" s="27"/>
      <c r="W71" s="27"/>
      <c r="X71" s="27"/>
      <c r="Y71" s="27"/>
      <c r="Z71" s="59"/>
      <c r="AA71" s="59"/>
      <c r="AB71" s="59"/>
    </row>
    <row r="72" spans="2:28" s="12" customFormat="1" x14ac:dyDescent="0.25">
      <c r="B72" s="29" t="s">
        <v>52</v>
      </c>
      <c r="C72" s="44"/>
      <c r="H72" s="15"/>
      <c r="K72" s="1"/>
      <c r="M72" s="59"/>
      <c r="N72" s="59"/>
      <c r="O72" s="59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59"/>
      <c r="AA72" s="59"/>
      <c r="AB72" s="59"/>
    </row>
    <row r="73" spans="2:28" s="12" customFormat="1" x14ac:dyDescent="0.25">
      <c r="B73" s="2"/>
      <c r="C73" s="14"/>
      <c r="H73" s="15"/>
      <c r="K73" s="1"/>
      <c r="M73" s="59"/>
      <c r="N73" s="59"/>
      <c r="O73" s="59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59"/>
      <c r="AA73" s="59"/>
      <c r="AB73" s="59"/>
    </row>
    <row r="74" spans="2:28" s="12" customFormat="1" ht="18.75" x14ac:dyDescent="0.3">
      <c r="B74" s="29" t="s">
        <v>53</v>
      </c>
      <c r="C74" s="45"/>
      <c r="H74" s="15"/>
      <c r="I74" s="1" t="s">
        <v>111</v>
      </c>
      <c r="J74" s="32" t="s">
        <v>114</v>
      </c>
      <c r="K74" s="1"/>
      <c r="M74" s="59"/>
      <c r="N74" s="59"/>
      <c r="O74" s="59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59"/>
      <c r="AA74" s="59"/>
      <c r="AB74" s="59"/>
    </row>
    <row r="75" spans="2:28" s="12" customFormat="1" x14ac:dyDescent="0.25">
      <c r="H75" s="15"/>
      <c r="K75" s="1"/>
      <c r="M75" s="59"/>
      <c r="N75" s="59"/>
      <c r="O75" s="59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59"/>
      <c r="AA75" s="59"/>
      <c r="AB75" s="59"/>
    </row>
    <row r="76" spans="2:28" s="12" customFormat="1" x14ac:dyDescent="0.25">
      <c r="H76" s="15"/>
      <c r="K76" s="1"/>
      <c r="M76" s="59"/>
      <c r="N76" s="59"/>
      <c r="O76" s="59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59"/>
      <c r="AA76" s="59"/>
      <c r="AB76" s="59"/>
    </row>
    <row r="77" spans="2:28" s="12" customFormat="1" x14ac:dyDescent="0.25">
      <c r="H77" s="15"/>
      <c r="K77" s="1"/>
      <c r="M77" s="59"/>
      <c r="N77" s="59"/>
      <c r="O77" s="59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59"/>
      <c r="AA77" s="59"/>
      <c r="AB77" s="59"/>
    </row>
    <row r="78" spans="2:28" s="12" customFormat="1" x14ac:dyDescent="0.25">
      <c r="H78" s="15"/>
      <c r="K78" s="1"/>
      <c r="M78" s="59"/>
      <c r="N78" s="59"/>
      <c r="O78" s="59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59"/>
      <c r="AA78" s="59"/>
      <c r="AB78" s="59"/>
    </row>
    <row r="79" spans="2:28" s="12" customFormat="1" x14ac:dyDescent="0.25">
      <c r="H79" s="15"/>
      <c r="K79" s="1"/>
      <c r="M79" s="59"/>
      <c r="N79" s="59"/>
      <c r="O79" s="59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59"/>
      <c r="AA79" s="59"/>
      <c r="AB79" s="59"/>
    </row>
    <row r="80" spans="2:28" s="12" customFormat="1" x14ac:dyDescent="0.25">
      <c r="H80" s="15"/>
      <c r="K80" s="1"/>
      <c r="M80" s="59"/>
      <c r="N80" s="59"/>
      <c r="O80" s="59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59"/>
      <c r="AA80" s="59"/>
      <c r="AB80" s="59"/>
    </row>
    <row r="81" spans="8:28" s="12" customFormat="1" x14ac:dyDescent="0.25">
      <c r="H81" s="15"/>
      <c r="K81" s="1"/>
      <c r="M81" s="59"/>
      <c r="N81" s="59"/>
      <c r="O81" s="59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59"/>
      <c r="AA81" s="59"/>
      <c r="AB81" s="59"/>
    </row>
    <row r="82" spans="8:28" s="12" customFormat="1" x14ac:dyDescent="0.25">
      <c r="H82" s="15"/>
      <c r="K82" s="1"/>
      <c r="M82" s="59"/>
      <c r="N82" s="59"/>
      <c r="O82" s="59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59"/>
      <c r="AA82" s="59"/>
      <c r="AB82" s="59"/>
    </row>
    <row r="83" spans="8:28" s="12" customFormat="1" x14ac:dyDescent="0.25">
      <c r="H83" s="15"/>
      <c r="K83" s="1"/>
      <c r="M83" s="59"/>
      <c r="N83" s="59"/>
      <c r="O83" s="59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59"/>
      <c r="AA83" s="59"/>
      <c r="AB83" s="59"/>
    </row>
    <row r="84" spans="8:28" s="12" customFormat="1" x14ac:dyDescent="0.25">
      <c r="H84" s="15"/>
      <c r="K84" s="1"/>
      <c r="M84" s="59"/>
      <c r="N84" s="59"/>
      <c r="O84" s="59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59"/>
      <c r="AA84" s="59"/>
      <c r="AB84" s="59"/>
    </row>
    <row r="85" spans="8:28" s="12" customFormat="1" x14ac:dyDescent="0.25">
      <c r="H85" s="15"/>
      <c r="K85" s="1"/>
      <c r="M85" s="59"/>
      <c r="N85" s="59"/>
      <c r="O85" s="59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59"/>
      <c r="AA85" s="59"/>
      <c r="AB85" s="59"/>
    </row>
    <row r="86" spans="8:28" s="12" customFormat="1" x14ac:dyDescent="0.25">
      <c r="H86" s="15"/>
      <c r="K86" s="1"/>
      <c r="M86" s="59"/>
      <c r="N86" s="59"/>
      <c r="O86" s="59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59"/>
      <c r="AA86" s="59"/>
      <c r="AB86" s="59"/>
    </row>
    <row r="87" spans="8:28" s="12" customFormat="1" x14ac:dyDescent="0.25">
      <c r="H87" s="15"/>
      <c r="K87" s="1"/>
      <c r="M87" s="59"/>
      <c r="N87" s="59"/>
      <c r="O87" s="59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59"/>
      <c r="AA87" s="59"/>
      <c r="AB87" s="59"/>
    </row>
    <row r="88" spans="8:28" s="12" customFormat="1" x14ac:dyDescent="0.25">
      <c r="H88" s="15"/>
      <c r="K88" s="1"/>
      <c r="M88" s="59"/>
      <c r="N88" s="59"/>
      <c r="O88" s="59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59"/>
      <c r="AA88" s="59"/>
      <c r="AB88" s="59"/>
    </row>
    <row r="89" spans="8:28" s="12" customFormat="1" x14ac:dyDescent="0.25">
      <c r="H89" s="15"/>
      <c r="K89" s="1"/>
      <c r="M89" s="59"/>
      <c r="N89" s="59"/>
      <c r="O89" s="59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59"/>
      <c r="AA89" s="59"/>
      <c r="AB89" s="59"/>
    </row>
    <row r="90" spans="8:28" s="12" customFormat="1" x14ac:dyDescent="0.25">
      <c r="H90" s="15"/>
      <c r="K90" s="1"/>
      <c r="M90" s="59"/>
      <c r="N90" s="59"/>
      <c r="O90" s="59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59"/>
      <c r="AA90" s="59"/>
      <c r="AB90" s="59"/>
    </row>
    <row r="91" spans="8:28" s="12" customFormat="1" x14ac:dyDescent="0.25">
      <c r="H91" s="15"/>
      <c r="K91" s="1"/>
      <c r="M91" s="59"/>
      <c r="N91" s="59"/>
      <c r="O91" s="59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59"/>
      <c r="AA91" s="59"/>
      <c r="AB91" s="59"/>
    </row>
    <row r="92" spans="8:28" s="12" customFormat="1" x14ac:dyDescent="0.25">
      <c r="H92" s="15"/>
      <c r="K92" s="1"/>
      <c r="M92" s="59"/>
      <c r="N92" s="59"/>
      <c r="O92" s="59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59"/>
      <c r="AA92" s="59"/>
      <c r="AB92" s="59"/>
    </row>
    <row r="93" spans="8:28" s="12" customFormat="1" x14ac:dyDescent="0.25">
      <c r="H93" s="15"/>
      <c r="K93" s="1"/>
      <c r="M93" s="59"/>
      <c r="N93" s="59"/>
      <c r="O93" s="59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59"/>
      <c r="AA93" s="59"/>
      <c r="AB93" s="59"/>
    </row>
    <row r="94" spans="8:28" s="12" customFormat="1" x14ac:dyDescent="0.25">
      <c r="H94" s="15"/>
      <c r="K94" s="1"/>
      <c r="M94" s="59"/>
      <c r="N94" s="59"/>
      <c r="O94" s="59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59"/>
      <c r="AA94" s="59"/>
      <c r="AB94" s="59"/>
    </row>
    <row r="95" spans="8:28" s="12" customFormat="1" x14ac:dyDescent="0.25">
      <c r="H95" s="15"/>
      <c r="K95" s="1"/>
      <c r="M95" s="59"/>
      <c r="N95" s="59"/>
      <c r="O95" s="59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59"/>
      <c r="AA95" s="59"/>
      <c r="AB95" s="59"/>
    </row>
    <row r="96" spans="8:28" s="12" customFormat="1" x14ac:dyDescent="0.25">
      <c r="H96" s="15"/>
      <c r="K96" s="1"/>
      <c r="M96" s="59"/>
      <c r="N96" s="59"/>
      <c r="O96" s="59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59"/>
      <c r="AA96" s="59"/>
      <c r="AB96" s="59"/>
    </row>
    <row r="97" spans="8:28" s="12" customFormat="1" x14ac:dyDescent="0.25">
      <c r="H97" s="15"/>
      <c r="K97" s="1"/>
      <c r="M97" s="59"/>
      <c r="N97" s="59"/>
      <c r="O97" s="59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59"/>
      <c r="AA97" s="59"/>
      <c r="AB97" s="59"/>
    </row>
    <row r="98" spans="8:28" s="12" customFormat="1" x14ac:dyDescent="0.25">
      <c r="H98" s="15"/>
      <c r="K98" s="1"/>
      <c r="M98" s="59"/>
      <c r="N98" s="59"/>
      <c r="O98" s="59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59"/>
      <c r="AA98" s="59"/>
      <c r="AB98" s="59"/>
    </row>
    <row r="99" spans="8:28" s="12" customFormat="1" x14ac:dyDescent="0.25">
      <c r="H99" s="15"/>
      <c r="K99" s="1"/>
      <c r="M99" s="59"/>
      <c r="N99" s="59"/>
      <c r="O99" s="59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59"/>
      <c r="AA99" s="59"/>
      <c r="AB99" s="59"/>
    </row>
    <row r="100" spans="8:28" s="12" customFormat="1" x14ac:dyDescent="0.25">
      <c r="H100" s="15"/>
      <c r="K100" s="1"/>
      <c r="M100" s="59"/>
      <c r="N100" s="59"/>
      <c r="O100" s="59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59"/>
      <c r="AA100" s="59"/>
      <c r="AB100" s="59"/>
    </row>
    <row r="101" spans="8:28" s="12" customFormat="1" x14ac:dyDescent="0.25">
      <c r="H101" s="15"/>
      <c r="K101" s="1"/>
      <c r="M101" s="59"/>
      <c r="N101" s="59"/>
      <c r="O101" s="59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59"/>
      <c r="AA101" s="59"/>
      <c r="AB101" s="59"/>
    </row>
    <row r="102" spans="8:28" s="12" customFormat="1" x14ac:dyDescent="0.25">
      <c r="H102" s="15"/>
      <c r="K102" s="1"/>
      <c r="M102" s="59"/>
      <c r="N102" s="59"/>
      <c r="O102" s="59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59"/>
      <c r="AA102" s="59"/>
      <c r="AB102" s="59"/>
    </row>
    <row r="103" spans="8:28" s="12" customFormat="1" x14ac:dyDescent="0.25">
      <c r="H103" s="15"/>
      <c r="K103" s="1"/>
      <c r="M103" s="59"/>
      <c r="N103" s="59"/>
      <c r="O103" s="59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59"/>
      <c r="AA103" s="59"/>
      <c r="AB103" s="59"/>
    </row>
    <row r="104" spans="8:28" s="12" customFormat="1" x14ac:dyDescent="0.25">
      <c r="H104" s="15"/>
      <c r="K104" s="1"/>
      <c r="M104" s="59"/>
      <c r="N104" s="59"/>
      <c r="O104" s="59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59"/>
      <c r="AA104" s="59"/>
      <c r="AB104" s="59"/>
    </row>
    <row r="105" spans="8:28" s="12" customFormat="1" x14ac:dyDescent="0.25">
      <c r="H105" s="15"/>
      <c r="K105" s="1"/>
      <c r="M105" s="59"/>
      <c r="N105" s="59"/>
      <c r="O105" s="59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59"/>
      <c r="AA105" s="59"/>
      <c r="AB105" s="59"/>
    </row>
    <row r="106" spans="8:28" s="12" customFormat="1" x14ac:dyDescent="0.25">
      <c r="H106" s="15"/>
      <c r="K106" s="1"/>
      <c r="M106" s="59"/>
      <c r="N106" s="59"/>
      <c r="O106" s="59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59"/>
      <c r="AA106" s="59"/>
      <c r="AB106" s="59"/>
    </row>
    <row r="107" spans="8:28" s="12" customFormat="1" x14ac:dyDescent="0.25">
      <c r="H107" s="15"/>
      <c r="K107" s="1"/>
      <c r="M107" s="59"/>
      <c r="N107" s="59"/>
      <c r="O107" s="59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59"/>
      <c r="AA107" s="59"/>
      <c r="AB107" s="59"/>
    </row>
    <row r="108" spans="8:28" s="12" customFormat="1" x14ac:dyDescent="0.25">
      <c r="H108" s="15"/>
      <c r="K108" s="1"/>
      <c r="M108" s="59"/>
      <c r="N108" s="59"/>
      <c r="O108" s="59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59"/>
      <c r="AA108" s="59"/>
      <c r="AB108" s="59"/>
    </row>
    <row r="109" spans="8:28" s="12" customFormat="1" x14ac:dyDescent="0.25">
      <c r="H109" s="15"/>
      <c r="K109" s="1"/>
      <c r="M109" s="59"/>
      <c r="N109" s="59"/>
      <c r="O109" s="59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59"/>
      <c r="AA109" s="59"/>
      <c r="AB109" s="59"/>
    </row>
    <row r="110" spans="8:28" s="12" customFormat="1" x14ac:dyDescent="0.25">
      <c r="H110" s="15"/>
      <c r="K110" s="1"/>
      <c r="M110" s="59"/>
      <c r="N110" s="59"/>
      <c r="O110" s="59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59"/>
      <c r="AA110" s="59"/>
      <c r="AB110" s="59"/>
    </row>
    <row r="111" spans="8:28" s="12" customFormat="1" x14ac:dyDescent="0.25">
      <c r="H111" s="15"/>
      <c r="K111" s="1"/>
      <c r="M111" s="59"/>
      <c r="N111" s="59"/>
      <c r="O111" s="59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59"/>
      <c r="AA111" s="59"/>
      <c r="AB111" s="59"/>
    </row>
    <row r="112" spans="8:28" s="12" customFormat="1" x14ac:dyDescent="0.25">
      <c r="H112" s="15"/>
      <c r="K112" s="1"/>
      <c r="M112" s="59"/>
      <c r="N112" s="59"/>
      <c r="O112" s="59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59"/>
      <c r="AA112" s="59"/>
      <c r="AB112" s="59"/>
    </row>
    <row r="113" spans="8:28" s="12" customFormat="1" x14ac:dyDescent="0.25">
      <c r="H113" s="15"/>
      <c r="K113" s="1"/>
      <c r="M113" s="59"/>
      <c r="N113" s="59"/>
      <c r="O113" s="59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59"/>
      <c r="AA113" s="59"/>
      <c r="AB113" s="59"/>
    </row>
    <row r="114" spans="8:28" s="12" customFormat="1" x14ac:dyDescent="0.25">
      <c r="H114" s="15"/>
      <c r="K114" s="1"/>
      <c r="M114" s="59"/>
      <c r="N114" s="59"/>
      <c r="O114" s="59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59"/>
      <c r="AA114" s="59"/>
      <c r="AB114" s="59"/>
    </row>
    <row r="115" spans="8:28" s="12" customFormat="1" x14ac:dyDescent="0.25">
      <c r="H115" s="15"/>
      <c r="K115" s="1"/>
      <c r="M115" s="59"/>
      <c r="N115" s="59"/>
      <c r="O115" s="59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59"/>
      <c r="AA115" s="59"/>
      <c r="AB115" s="59"/>
    </row>
    <row r="116" spans="8:28" s="12" customFormat="1" x14ac:dyDescent="0.25">
      <c r="H116" s="15"/>
      <c r="K116" s="1"/>
      <c r="M116" s="59"/>
      <c r="N116" s="59"/>
      <c r="O116" s="59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59"/>
      <c r="AA116" s="59"/>
      <c r="AB116" s="59"/>
    </row>
    <row r="117" spans="8:28" s="12" customFormat="1" x14ac:dyDescent="0.25">
      <c r="H117" s="15"/>
      <c r="K117" s="1"/>
      <c r="M117" s="59"/>
      <c r="N117" s="59"/>
      <c r="O117" s="59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59"/>
      <c r="AA117" s="59"/>
      <c r="AB117" s="59"/>
    </row>
    <row r="118" spans="8:28" s="12" customFormat="1" x14ac:dyDescent="0.25">
      <c r="H118" s="15"/>
      <c r="K118" s="1"/>
      <c r="M118" s="59"/>
      <c r="N118" s="59"/>
      <c r="O118" s="59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59"/>
      <c r="AA118" s="59"/>
      <c r="AB118" s="59"/>
    </row>
    <row r="119" spans="8:28" s="12" customFormat="1" x14ac:dyDescent="0.25">
      <c r="H119" s="15"/>
      <c r="K119" s="1"/>
      <c r="M119" s="59"/>
      <c r="N119" s="59"/>
      <c r="O119" s="59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59"/>
      <c r="AA119" s="59"/>
      <c r="AB119" s="59"/>
    </row>
    <row r="120" spans="8:28" s="12" customFormat="1" x14ac:dyDescent="0.25">
      <c r="H120" s="15"/>
      <c r="K120" s="1"/>
      <c r="M120" s="59"/>
      <c r="N120" s="59"/>
      <c r="O120" s="59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59"/>
      <c r="AA120" s="59"/>
      <c r="AB120" s="59"/>
    </row>
    <row r="121" spans="8:28" s="12" customFormat="1" x14ac:dyDescent="0.25">
      <c r="H121" s="15"/>
      <c r="K121" s="1"/>
      <c r="M121" s="59"/>
      <c r="N121" s="59"/>
      <c r="O121" s="59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59"/>
      <c r="AA121" s="59"/>
      <c r="AB121" s="59"/>
    </row>
    <row r="122" spans="8:28" s="12" customFormat="1" x14ac:dyDescent="0.25">
      <c r="H122" s="15"/>
      <c r="K122" s="1"/>
      <c r="M122" s="59"/>
      <c r="N122" s="59"/>
      <c r="O122" s="59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59"/>
      <c r="AA122" s="59"/>
      <c r="AB122" s="59"/>
    </row>
    <row r="123" spans="8:28" s="12" customFormat="1" x14ac:dyDescent="0.25">
      <c r="H123" s="15"/>
      <c r="K123" s="1"/>
      <c r="M123" s="59"/>
      <c r="N123" s="59"/>
      <c r="O123" s="59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59"/>
      <c r="AA123" s="59"/>
      <c r="AB123" s="59"/>
    </row>
    <row r="124" spans="8:28" s="12" customFormat="1" x14ac:dyDescent="0.25">
      <c r="H124" s="15"/>
      <c r="K124" s="1"/>
      <c r="M124" s="59"/>
      <c r="N124" s="59"/>
      <c r="O124" s="59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59"/>
      <c r="AA124" s="59"/>
      <c r="AB124" s="59"/>
    </row>
    <row r="125" spans="8:28" s="12" customFormat="1" x14ac:dyDescent="0.25">
      <c r="H125" s="15"/>
      <c r="K125" s="1"/>
      <c r="M125" s="59"/>
      <c r="N125" s="59"/>
      <c r="O125" s="59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59"/>
      <c r="AA125" s="59"/>
      <c r="AB125" s="59"/>
    </row>
    <row r="126" spans="8:28" s="12" customFormat="1" x14ac:dyDescent="0.25">
      <c r="H126" s="15"/>
      <c r="K126" s="1"/>
      <c r="M126" s="59"/>
      <c r="N126" s="59"/>
      <c r="O126" s="59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59"/>
      <c r="AA126" s="59"/>
      <c r="AB126" s="59"/>
    </row>
    <row r="127" spans="8:28" s="12" customFormat="1" x14ac:dyDescent="0.25">
      <c r="H127" s="15"/>
      <c r="K127" s="1"/>
      <c r="M127" s="59"/>
      <c r="N127" s="59"/>
      <c r="O127" s="59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59"/>
      <c r="AA127" s="59"/>
      <c r="AB127" s="59"/>
    </row>
    <row r="128" spans="8:28" s="12" customFormat="1" x14ac:dyDescent="0.25">
      <c r="H128" s="15"/>
      <c r="K128" s="1"/>
      <c r="M128" s="59"/>
      <c r="N128" s="59"/>
      <c r="O128" s="59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59"/>
      <c r="AA128" s="59"/>
      <c r="AB128" s="59"/>
    </row>
    <row r="129" spans="8:28" s="12" customFormat="1" x14ac:dyDescent="0.25">
      <c r="H129" s="15"/>
      <c r="K129" s="1"/>
      <c r="M129" s="59"/>
      <c r="N129" s="59"/>
      <c r="O129" s="59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59"/>
      <c r="AA129" s="59"/>
      <c r="AB129" s="59"/>
    </row>
    <row r="130" spans="8:28" s="12" customFormat="1" x14ac:dyDescent="0.25">
      <c r="H130" s="15"/>
      <c r="K130" s="1"/>
      <c r="M130" s="59"/>
      <c r="N130" s="59"/>
      <c r="O130" s="59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59"/>
      <c r="AA130" s="59"/>
      <c r="AB130" s="59"/>
    </row>
    <row r="131" spans="8:28" s="12" customFormat="1" x14ac:dyDescent="0.25">
      <c r="H131" s="15"/>
      <c r="K131" s="1"/>
      <c r="M131" s="59"/>
      <c r="N131" s="59"/>
      <c r="O131" s="59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59"/>
      <c r="AA131" s="59"/>
      <c r="AB131" s="59"/>
    </row>
    <row r="132" spans="8:28" s="12" customFormat="1" x14ac:dyDescent="0.25">
      <c r="H132" s="15"/>
      <c r="K132" s="1"/>
      <c r="M132" s="59"/>
      <c r="N132" s="59"/>
      <c r="O132" s="59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59"/>
      <c r="AA132" s="59"/>
      <c r="AB132" s="59"/>
    </row>
    <row r="133" spans="8:28" s="12" customFormat="1" x14ac:dyDescent="0.25">
      <c r="H133" s="15"/>
      <c r="K133" s="1"/>
      <c r="M133" s="59"/>
      <c r="N133" s="59"/>
      <c r="O133" s="59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59"/>
      <c r="AA133" s="59"/>
      <c r="AB133" s="59"/>
    </row>
    <row r="134" spans="8:28" s="12" customFormat="1" x14ac:dyDescent="0.25">
      <c r="H134" s="15"/>
      <c r="K134" s="1"/>
      <c r="M134" s="59"/>
      <c r="N134" s="59"/>
      <c r="O134" s="59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59"/>
      <c r="AA134" s="59"/>
      <c r="AB134" s="59"/>
    </row>
    <row r="135" spans="8:28" s="12" customFormat="1" x14ac:dyDescent="0.25">
      <c r="H135" s="15"/>
      <c r="K135" s="1"/>
      <c r="M135" s="59"/>
      <c r="N135" s="59"/>
      <c r="O135" s="59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59"/>
      <c r="AA135" s="59"/>
      <c r="AB135" s="59"/>
    </row>
    <row r="136" spans="8:28" s="12" customFormat="1" x14ac:dyDescent="0.25">
      <c r="H136" s="15"/>
      <c r="K136" s="1"/>
      <c r="M136" s="59"/>
      <c r="N136" s="59"/>
      <c r="O136" s="59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59"/>
      <c r="AA136" s="59"/>
      <c r="AB136" s="59"/>
    </row>
    <row r="137" spans="8:28" s="12" customFormat="1" x14ac:dyDescent="0.25">
      <c r="H137" s="15"/>
      <c r="K137" s="1"/>
      <c r="M137" s="59"/>
      <c r="N137" s="59"/>
      <c r="O137" s="59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59"/>
      <c r="AA137" s="59"/>
      <c r="AB137" s="59"/>
    </row>
    <row r="138" spans="8:28" s="12" customFormat="1" x14ac:dyDescent="0.25">
      <c r="H138" s="15"/>
      <c r="K138" s="1"/>
      <c r="M138" s="59"/>
      <c r="N138" s="59"/>
      <c r="O138" s="59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59"/>
      <c r="AA138" s="59"/>
      <c r="AB138" s="59"/>
    </row>
    <row r="139" spans="8:28" s="12" customFormat="1" x14ac:dyDescent="0.25">
      <c r="H139" s="15"/>
      <c r="K139" s="1"/>
      <c r="M139" s="59"/>
      <c r="N139" s="59"/>
      <c r="O139" s="59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59"/>
      <c r="AA139" s="59"/>
      <c r="AB139" s="59"/>
    </row>
    <row r="140" spans="8:28" s="12" customFormat="1" x14ac:dyDescent="0.25">
      <c r="H140" s="15"/>
      <c r="K140" s="1"/>
      <c r="M140" s="59"/>
      <c r="N140" s="59"/>
      <c r="O140" s="59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59"/>
      <c r="AA140" s="59"/>
      <c r="AB140" s="59"/>
    </row>
    <row r="141" spans="8:28" s="12" customFormat="1" x14ac:dyDescent="0.25">
      <c r="H141" s="15"/>
      <c r="K141" s="1"/>
      <c r="M141" s="59"/>
      <c r="N141" s="59"/>
      <c r="O141" s="59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59"/>
      <c r="AA141" s="59"/>
      <c r="AB141" s="59"/>
    </row>
    <row r="142" spans="8:28" s="12" customFormat="1" x14ac:dyDescent="0.25">
      <c r="H142" s="15"/>
      <c r="K142" s="1"/>
      <c r="M142" s="59"/>
      <c r="N142" s="59"/>
      <c r="O142" s="59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59"/>
      <c r="AA142" s="59"/>
      <c r="AB142" s="59"/>
    </row>
    <row r="143" spans="8:28" s="12" customFormat="1" x14ac:dyDescent="0.25">
      <c r="H143" s="15"/>
      <c r="K143" s="1"/>
      <c r="M143" s="59"/>
      <c r="N143" s="59"/>
      <c r="O143" s="59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59"/>
      <c r="AA143" s="59"/>
      <c r="AB143" s="59"/>
    </row>
    <row r="144" spans="8:28" s="12" customFormat="1" x14ac:dyDescent="0.25">
      <c r="H144" s="15"/>
      <c r="K144" s="1"/>
      <c r="M144" s="59"/>
      <c r="N144" s="59"/>
      <c r="O144" s="59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59"/>
      <c r="AA144" s="59"/>
      <c r="AB144" s="59"/>
    </row>
    <row r="145" spans="8:28" s="12" customFormat="1" x14ac:dyDescent="0.25">
      <c r="H145" s="15"/>
      <c r="K145" s="1"/>
      <c r="M145" s="59"/>
      <c r="N145" s="59"/>
      <c r="O145" s="59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59"/>
      <c r="AA145" s="59"/>
      <c r="AB145" s="59"/>
    </row>
    <row r="146" spans="8:28" s="12" customFormat="1" x14ac:dyDescent="0.25">
      <c r="H146" s="15"/>
      <c r="K146" s="1"/>
      <c r="M146" s="59"/>
      <c r="N146" s="59"/>
      <c r="O146" s="59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59"/>
      <c r="AA146" s="59"/>
      <c r="AB146" s="59"/>
    </row>
    <row r="147" spans="8:28" s="12" customFormat="1" x14ac:dyDescent="0.25">
      <c r="H147" s="15"/>
      <c r="K147" s="1"/>
      <c r="M147" s="59"/>
      <c r="N147" s="59"/>
      <c r="O147" s="59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59"/>
      <c r="AA147" s="59"/>
      <c r="AB147" s="59"/>
    </row>
    <row r="148" spans="8:28" s="12" customFormat="1" x14ac:dyDescent="0.25">
      <c r="H148" s="15"/>
      <c r="K148" s="1"/>
      <c r="M148" s="59"/>
      <c r="N148" s="59"/>
      <c r="O148" s="59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59"/>
      <c r="AA148" s="59"/>
      <c r="AB148" s="59"/>
    </row>
    <row r="149" spans="8:28" s="12" customFormat="1" x14ac:dyDescent="0.25">
      <c r="H149" s="15"/>
      <c r="K149" s="1"/>
      <c r="M149" s="59"/>
      <c r="N149" s="59"/>
      <c r="O149" s="59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59"/>
      <c r="AA149" s="59"/>
      <c r="AB149" s="59"/>
    </row>
    <row r="150" spans="8:28" s="12" customFormat="1" x14ac:dyDescent="0.25">
      <c r="H150" s="15"/>
      <c r="K150" s="1"/>
      <c r="M150" s="59"/>
      <c r="N150" s="59"/>
      <c r="O150" s="59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59"/>
      <c r="AA150" s="59"/>
      <c r="AB150" s="59"/>
    </row>
    <row r="151" spans="8:28" s="12" customFormat="1" x14ac:dyDescent="0.25">
      <c r="H151" s="15"/>
      <c r="K151" s="1"/>
      <c r="M151" s="59"/>
      <c r="N151" s="59"/>
      <c r="O151" s="59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59"/>
      <c r="AA151" s="59"/>
      <c r="AB151" s="59"/>
    </row>
    <row r="152" spans="8:28" s="12" customFormat="1" x14ac:dyDescent="0.25">
      <c r="H152" s="15"/>
      <c r="K152" s="1"/>
      <c r="M152" s="59"/>
      <c r="N152" s="59"/>
      <c r="O152" s="59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59"/>
      <c r="AA152" s="59"/>
      <c r="AB152" s="59"/>
    </row>
    <row r="153" spans="8:28" s="12" customFormat="1" x14ac:dyDescent="0.25">
      <c r="H153" s="15"/>
      <c r="K153" s="1"/>
      <c r="M153" s="59"/>
      <c r="N153" s="59"/>
      <c r="O153" s="59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59"/>
      <c r="AA153" s="59"/>
      <c r="AB153" s="59"/>
    </row>
    <row r="154" spans="8:28" s="12" customFormat="1" x14ac:dyDescent="0.25">
      <c r="H154" s="15"/>
      <c r="K154" s="1"/>
      <c r="M154" s="59"/>
      <c r="N154" s="59"/>
      <c r="O154" s="59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59"/>
      <c r="AA154" s="59"/>
      <c r="AB154" s="59"/>
    </row>
    <row r="155" spans="8:28" s="12" customFormat="1" x14ac:dyDescent="0.25">
      <c r="H155" s="15"/>
      <c r="K155" s="1"/>
      <c r="M155" s="59"/>
      <c r="N155" s="59"/>
      <c r="O155" s="59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59"/>
      <c r="AA155" s="59"/>
      <c r="AB155" s="59"/>
    </row>
    <row r="156" spans="8:28" s="12" customFormat="1" x14ac:dyDescent="0.25">
      <c r="H156" s="15"/>
      <c r="K156" s="1"/>
      <c r="M156" s="59"/>
      <c r="N156" s="59"/>
      <c r="O156" s="59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59"/>
      <c r="AA156" s="59"/>
      <c r="AB156" s="59"/>
    </row>
    <row r="157" spans="8:28" s="12" customFormat="1" x14ac:dyDescent="0.25">
      <c r="H157" s="15"/>
      <c r="K157" s="1"/>
      <c r="M157" s="59"/>
      <c r="N157" s="59"/>
      <c r="O157" s="59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59"/>
      <c r="AA157" s="59"/>
      <c r="AB157" s="59"/>
    </row>
    <row r="158" spans="8:28" s="12" customFormat="1" x14ac:dyDescent="0.25">
      <c r="H158" s="15"/>
      <c r="K158" s="1"/>
      <c r="M158" s="59"/>
      <c r="N158" s="59"/>
      <c r="O158" s="59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59"/>
      <c r="AA158" s="59"/>
      <c r="AB158" s="59"/>
    </row>
    <row r="159" spans="8:28" s="12" customFormat="1" x14ac:dyDescent="0.25">
      <c r="H159" s="15"/>
      <c r="K159" s="1"/>
      <c r="M159" s="59"/>
      <c r="N159" s="59"/>
      <c r="O159" s="59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59"/>
      <c r="AA159" s="59"/>
      <c r="AB159" s="59"/>
    </row>
    <row r="160" spans="8:28" s="12" customFormat="1" x14ac:dyDescent="0.25">
      <c r="H160" s="15"/>
      <c r="K160" s="1"/>
      <c r="M160" s="59"/>
      <c r="N160" s="59"/>
      <c r="O160" s="59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59"/>
      <c r="AA160" s="59"/>
      <c r="AB160" s="59"/>
    </row>
    <row r="161" spans="8:28" s="12" customFormat="1" x14ac:dyDescent="0.25">
      <c r="H161" s="15"/>
      <c r="K161" s="1"/>
      <c r="M161" s="59"/>
      <c r="N161" s="59"/>
      <c r="O161" s="59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59"/>
      <c r="AA161" s="59"/>
      <c r="AB161" s="59"/>
    </row>
    <row r="162" spans="8:28" s="12" customFormat="1" x14ac:dyDescent="0.25">
      <c r="H162" s="15"/>
      <c r="K162" s="1"/>
      <c r="M162" s="59"/>
      <c r="N162" s="59"/>
      <c r="O162" s="59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59"/>
      <c r="AA162" s="59"/>
      <c r="AB162" s="59"/>
    </row>
    <row r="163" spans="8:28" s="12" customFormat="1" x14ac:dyDescent="0.25">
      <c r="H163" s="15"/>
      <c r="K163" s="1"/>
      <c r="M163" s="59"/>
      <c r="N163" s="59"/>
      <c r="O163" s="59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59"/>
      <c r="AA163" s="59"/>
      <c r="AB163" s="59"/>
    </row>
    <row r="164" spans="8:28" s="12" customFormat="1" x14ac:dyDescent="0.25">
      <c r="H164" s="15"/>
      <c r="K164" s="1"/>
      <c r="M164" s="59"/>
      <c r="N164" s="59"/>
      <c r="O164" s="59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59"/>
      <c r="AA164" s="59"/>
      <c r="AB164" s="59"/>
    </row>
    <row r="165" spans="8:28" s="12" customFormat="1" x14ac:dyDescent="0.25">
      <c r="H165" s="15"/>
      <c r="K165" s="1"/>
      <c r="M165" s="59"/>
      <c r="N165" s="59"/>
      <c r="O165" s="59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59"/>
      <c r="AA165" s="59"/>
      <c r="AB165" s="59"/>
    </row>
    <row r="166" spans="8:28" s="12" customFormat="1" x14ac:dyDescent="0.25">
      <c r="H166" s="15"/>
      <c r="K166" s="1"/>
      <c r="M166" s="59"/>
      <c r="N166" s="59"/>
      <c r="O166" s="59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59"/>
      <c r="AA166" s="59"/>
      <c r="AB166" s="59"/>
    </row>
    <row r="167" spans="8:28" s="12" customFormat="1" x14ac:dyDescent="0.25">
      <c r="H167" s="15"/>
      <c r="K167" s="1"/>
      <c r="M167" s="59"/>
      <c r="N167" s="59"/>
      <c r="O167" s="59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59"/>
      <c r="AA167" s="59"/>
      <c r="AB167" s="59"/>
    </row>
    <row r="168" spans="8:28" s="12" customFormat="1" x14ac:dyDescent="0.25">
      <c r="H168" s="15"/>
      <c r="K168" s="1"/>
      <c r="M168" s="59"/>
      <c r="N168" s="59"/>
      <c r="O168" s="59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59"/>
      <c r="AA168" s="59"/>
      <c r="AB168" s="59"/>
    </row>
    <row r="169" spans="8:28" s="12" customFormat="1" x14ac:dyDescent="0.25">
      <c r="H169" s="15"/>
      <c r="K169" s="1"/>
      <c r="M169" s="59"/>
      <c r="N169" s="59"/>
      <c r="O169" s="59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59"/>
      <c r="AA169" s="59"/>
      <c r="AB169" s="59"/>
    </row>
    <row r="170" spans="8:28" s="12" customFormat="1" x14ac:dyDescent="0.25">
      <c r="H170" s="15"/>
      <c r="K170" s="1"/>
      <c r="M170" s="59"/>
      <c r="N170" s="59"/>
      <c r="O170" s="59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59"/>
      <c r="AA170" s="59"/>
      <c r="AB170" s="59"/>
    </row>
    <row r="171" spans="8:28" s="12" customFormat="1" x14ac:dyDescent="0.25">
      <c r="H171" s="15"/>
      <c r="K171" s="1"/>
      <c r="M171" s="59"/>
      <c r="N171" s="59"/>
      <c r="O171" s="59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59"/>
      <c r="AA171" s="59"/>
      <c r="AB171" s="59"/>
    </row>
    <row r="172" spans="8:28" s="12" customFormat="1" x14ac:dyDescent="0.25">
      <c r="H172" s="15"/>
      <c r="K172" s="1"/>
      <c r="M172" s="59"/>
      <c r="N172" s="59"/>
      <c r="O172" s="59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59"/>
      <c r="AA172" s="59"/>
      <c r="AB172" s="59"/>
    </row>
    <row r="173" spans="8:28" s="12" customFormat="1" x14ac:dyDescent="0.25">
      <c r="H173" s="15"/>
      <c r="K173" s="1"/>
      <c r="M173" s="59"/>
      <c r="N173" s="59"/>
      <c r="O173" s="59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59"/>
      <c r="AA173" s="59"/>
      <c r="AB173" s="59"/>
    </row>
    <row r="174" spans="8:28" s="12" customFormat="1" x14ac:dyDescent="0.25">
      <c r="H174" s="15"/>
      <c r="K174" s="1"/>
      <c r="M174" s="59"/>
      <c r="N174" s="59"/>
      <c r="O174" s="59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59"/>
      <c r="AA174" s="59"/>
      <c r="AB174" s="59"/>
    </row>
    <row r="175" spans="8:28" s="12" customFormat="1" x14ac:dyDescent="0.25">
      <c r="H175" s="15"/>
      <c r="K175" s="1"/>
      <c r="M175" s="59"/>
      <c r="N175" s="59"/>
      <c r="O175" s="59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59"/>
      <c r="AA175" s="59"/>
      <c r="AB175" s="59"/>
    </row>
    <row r="176" spans="8:28" s="12" customFormat="1" x14ac:dyDescent="0.25">
      <c r="H176" s="15"/>
      <c r="K176" s="1"/>
      <c r="M176" s="59"/>
      <c r="N176" s="59"/>
      <c r="O176" s="59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59"/>
      <c r="AA176" s="59"/>
      <c r="AB176" s="59"/>
    </row>
    <row r="177" spans="8:28" s="12" customFormat="1" x14ac:dyDescent="0.25">
      <c r="H177" s="15"/>
      <c r="K177" s="1"/>
      <c r="M177" s="59"/>
      <c r="N177" s="59"/>
      <c r="O177" s="59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59"/>
      <c r="AA177" s="59"/>
      <c r="AB177" s="59"/>
    </row>
    <row r="178" spans="8:28" s="12" customFormat="1" x14ac:dyDescent="0.25">
      <c r="H178" s="15"/>
      <c r="K178" s="1"/>
      <c r="M178" s="59"/>
      <c r="N178" s="59"/>
      <c r="O178" s="59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59"/>
      <c r="AA178" s="59"/>
      <c r="AB178" s="59"/>
    </row>
    <row r="179" spans="8:28" s="12" customFormat="1" x14ac:dyDescent="0.25">
      <c r="H179" s="15"/>
      <c r="K179" s="1"/>
      <c r="M179" s="59"/>
      <c r="N179" s="59"/>
      <c r="O179" s="59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59"/>
      <c r="AA179" s="59"/>
      <c r="AB179" s="59"/>
    </row>
    <row r="180" spans="8:28" s="12" customFormat="1" x14ac:dyDescent="0.25">
      <c r="H180" s="15"/>
      <c r="K180" s="1"/>
      <c r="M180" s="59"/>
      <c r="N180" s="59"/>
      <c r="O180" s="59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59"/>
      <c r="AA180" s="59"/>
      <c r="AB180" s="59"/>
    </row>
    <row r="181" spans="8:28" s="12" customFormat="1" x14ac:dyDescent="0.25">
      <c r="H181" s="15"/>
      <c r="K181" s="1"/>
      <c r="M181" s="59"/>
      <c r="N181" s="59"/>
      <c r="O181" s="59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59"/>
      <c r="AA181" s="59"/>
      <c r="AB181" s="59"/>
    </row>
    <row r="182" spans="8:28" s="12" customFormat="1" x14ac:dyDescent="0.25">
      <c r="H182" s="15"/>
      <c r="K182" s="1"/>
      <c r="M182" s="59"/>
      <c r="N182" s="59"/>
      <c r="O182" s="59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59"/>
      <c r="AA182" s="59"/>
      <c r="AB182" s="59"/>
    </row>
    <row r="183" spans="8:28" s="12" customFormat="1" x14ac:dyDescent="0.25">
      <c r="H183" s="15"/>
      <c r="K183" s="1"/>
      <c r="M183" s="59"/>
      <c r="N183" s="59"/>
      <c r="O183" s="59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59"/>
      <c r="AA183" s="59"/>
      <c r="AB183" s="59"/>
    </row>
    <row r="184" spans="8:28" s="12" customFormat="1" x14ac:dyDescent="0.25">
      <c r="H184" s="15"/>
      <c r="K184" s="1"/>
      <c r="M184" s="59"/>
      <c r="N184" s="59"/>
      <c r="O184" s="59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59"/>
      <c r="AA184" s="59"/>
      <c r="AB184" s="59"/>
    </row>
    <row r="185" spans="8:28" s="12" customFormat="1" x14ac:dyDescent="0.25">
      <c r="H185" s="15"/>
      <c r="K185" s="1"/>
      <c r="M185" s="59"/>
      <c r="N185" s="59"/>
      <c r="O185" s="59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59"/>
      <c r="AA185" s="59"/>
      <c r="AB185" s="59"/>
    </row>
    <row r="186" spans="8:28" s="12" customFormat="1" x14ac:dyDescent="0.25">
      <c r="H186" s="15"/>
      <c r="K186" s="1"/>
      <c r="M186" s="59"/>
      <c r="N186" s="59"/>
      <c r="O186" s="59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59"/>
      <c r="AA186" s="59"/>
      <c r="AB186" s="59"/>
    </row>
    <row r="187" spans="8:28" s="12" customFormat="1" x14ac:dyDescent="0.25">
      <c r="H187" s="15"/>
      <c r="K187" s="1"/>
      <c r="M187" s="59"/>
      <c r="N187" s="59"/>
      <c r="O187" s="59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59"/>
      <c r="AA187" s="59"/>
      <c r="AB187" s="59"/>
    </row>
    <row r="188" spans="8:28" s="12" customFormat="1" x14ac:dyDescent="0.25">
      <c r="H188" s="15"/>
      <c r="K188" s="1"/>
      <c r="M188" s="59"/>
      <c r="N188" s="59"/>
      <c r="O188" s="59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59"/>
      <c r="AA188" s="59"/>
      <c r="AB188" s="59"/>
    </row>
    <row r="189" spans="8:28" s="12" customFormat="1" x14ac:dyDescent="0.25">
      <c r="H189" s="15"/>
      <c r="K189" s="1"/>
      <c r="M189" s="59"/>
      <c r="N189" s="59"/>
      <c r="O189" s="59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59"/>
      <c r="AA189" s="59"/>
      <c r="AB189" s="59"/>
    </row>
    <row r="190" spans="8:28" s="12" customFormat="1" x14ac:dyDescent="0.25">
      <c r="H190" s="15"/>
      <c r="K190" s="1"/>
      <c r="M190" s="59"/>
      <c r="N190" s="59"/>
      <c r="O190" s="59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59"/>
      <c r="AA190" s="59"/>
      <c r="AB190" s="59"/>
    </row>
    <row r="191" spans="8:28" s="12" customFormat="1" x14ac:dyDescent="0.25">
      <c r="H191" s="15"/>
      <c r="K191" s="1"/>
      <c r="M191" s="59"/>
      <c r="N191" s="59"/>
      <c r="O191" s="59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59"/>
      <c r="AA191" s="59"/>
      <c r="AB191" s="59"/>
    </row>
    <row r="192" spans="8:28" s="12" customFormat="1" x14ac:dyDescent="0.25">
      <c r="H192" s="15"/>
      <c r="K192" s="1"/>
      <c r="M192" s="59"/>
      <c r="N192" s="59"/>
      <c r="O192" s="59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59"/>
      <c r="AA192" s="59"/>
      <c r="AB192" s="59"/>
    </row>
    <row r="193" spans="8:28" s="12" customFormat="1" x14ac:dyDescent="0.25">
      <c r="H193" s="15"/>
      <c r="K193" s="1"/>
      <c r="M193" s="59"/>
      <c r="N193" s="59"/>
      <c r="O193" s="59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59"/>
      <c r="AA193" s="59"/>
      <c r="AB193" s="59"/>
    </row>
    <row r="194" spans="8:28" s="12" customFormat="1" x14ac:dyDescent="0.25">
      <c r="H194" s="15"/>
      <c r="K194" s="1"/>
      <c r="M194" s="59"/>
      <c r="N194" s="59"/>
      <c r="O194" s="59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59"/>
      <c r="AA194" s="59"/>
      <c r="AB194" s="59"/>
    </row>
    <row r="195" spans="8:28" s="12" customFormat="1" x14ac:dyDescent="0.25">
      <c r="H195" s="15"/>
      <c r="K195" s="1"/>
      <c r="M195" s="59"/>
      <c r="N195" s="59"/>
      <c r="O195" s="59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59"/>
      <c r="AA195" s="59"/>
      <c r="AB195" s="59"/>
    </row>
    <row r="196" spans="8:28" s="12" customFormat="1" x14ac:dyDescent="0.25">
      <c r="H196" s="15"/>
      <c r="K196" s="1"/>
      <c r="M196" s="59"/>
      <c r="N196" s="59"/>
      <c r="O196" s="59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59"/>
      <c r="AA196" s="59"/>
      <c r="AB196" s="59"/>
    </row>
    <row r="197" spans="8:28" s="12" customFormat="1" x14ac:dyDescent="0.25">
      <c r="H197" s="15"/>
      <c r="K197" s="1"/>
      <c r="M197" s="59"/>
      <c r="N197" s="59"/>
      <c r="O197" s="59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59"/>
      <c r="AA197" s="59"/>
      <c r="AB197" s="59"/>
    </row>
    <row r="198" spans="8:28" s="12" customFormat="1" x14ac:dyDescent="0.25">
      <c r="H198" s="15"/>
      <c r="K198" s="1"/>
      <c r="M198" s="59"/>
      <c r="N198" s="59"/>
      <c r="O198" s="59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59"/>
      <c r="AA198" s="59"/>
      <c r="AB198" s="59"/>
    </row>
    <row r="199" spans="8:28" s="12" customFormat="1" x14ac:dyDescent="0.25">
      <c r="H199" s="15"/>
      <c r="K199" s="1"/>
      <c r="M199" s="59"/>
      <c r="N199" s="59"/>
      <c r="O199" s="59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59"/>
      <c r="AA199" s="59"/>
      <c r="AB199" s="59"/>
    </row>
    <row r="200" spans="8:28" s="12" customFormat="1" x14ac:dyDescent="0.25">
      <c r="H200" s="15"/>
      <c r="K200" s="1"/>
      <c r="M200" s="59"/>
      <c r="N200" s="59"/>
      <c r="O200" s="59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59"/>
      <c r="AA200" s="59"/>
      <c r="AB200" s="59"/>
    </row>
    <row r="201" spans="8:28" s="12" customFormat="1" x14ac:dyDescent="0.25">
      <c r="H201" s="15"/>
      <c r="K201" s="1"/>
      <c r="M201" s="59"/>
      <c r="N201" s="59"/>
      <c r="O201" s="59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59"/>
      <c r="AA201" s="59"/>
      <c r="AB201" s="59"/>
    </row>
    <row r="202" spans="8:28" s="12" customFormat="1" x14ac:dyDescent="0.25">
      <c r="H202" s="15"/>
      <c r="K202" s="1"/>
      <c r="M202" s="59"/>
      <c r="N202" s="59"/>
      <c r="O202" s="59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59"/>
      <c r="AA202" s="59"/>
      <c r="AB202" s="59"/>
    </row>
    <row r="203" spans="8:28" s="12" customFormat="1" x14ac:dyDescent="0.25">
      <c r="H203" s="15"/>
      <c r="K203" s="1"/>
      <c r="M203" s="59"/>
      <c r="N203" s="59"/>
      <c r="O203" s="59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59"/>
      <c r="AA203" s="59"/>
      <c r="AB203" s="59"/>
    </row>
    <row r="204" spans="8:28" s="12" customFormat="1" x14ac:dyDescent="0.25">
      <c r="H204" s="15"/>
      <c r="K204" s="1"/>
      <c r="M204" s="59"/>
      <c r="N204" s="59"/>
      <c r="O204" s="59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59"/>
      <c r="AA204" s="59"/>
      <c r="AB204" s="59"/>
    </row>
    <row r="205" spans="8:28" s="12" customFormat="1" x14ac:dyDescent="0.25">
      <c r="H205" s="15"/>
      <c r="K205" s="1"/>
      <c r="M205" s="59"/>
      <c r="N205" s="59"/>
      <c r="O205" s="59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59"/>
      <c r="AA205" s="59"/>
      <c r="AB205" s="59"/>
    </row>
    <row r="206" spans="8:28" s="12" customFormat="1" x14ac:dyDescent="0.25">
      <c r="H206" s="15"/>
      <c r="K206" s="1"/>
      <c r="M206" s="59"/>
      <c r="N206" s="59"/>
      <c r="O206" s="59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59"/>
      <c r="AA206" s="59"/>
      <c r="AB206" s="59"/>
    </row>
    <row r="207" spans="8:28" s="12" customFormat="1" x14ac:dyDescent="0.25">
      <c r="H207" s="15"/>
      <c r="K207" s="1"/>
      <c r="M207" s="59"/>
      <c r="N207" s="59"/>
      <c r="O207" s="59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59"/>
      <c r="AA207" s="59"/>
      <c r="AB207" s="59"/>
    </row>
    <row r="208" spans="8:28" s="12" customFormat="1" x14ac:dyDescent="0.25">
      <c r="H208" s="15"/>
      <c r="K208" s="1"/>
      <c r="M208" s="59"/>
      <c r="N208" s="59"/>
      <c r="O208" s="59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59"/>
      <c r="AA208" s="59"/>
      <c r="AB208" s="59"/>
    </row>
    <row r="209" spans="8:28" s="12" customFormat="1" x14ac:dyDescent="0.25">
      <c r="H209" s="15"/>
      <c r="K209" s="1"/>
      <c r="M209" s="59"/>
      <c r="N209" s="59"/>
      <c r="O209" s="59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59"/>
      <c r="AA209" s="59"/>
      <c r="AB209" s="59"/>
    </row>
    <row r="210" spans="8:28" s="12" customFormat="1" x14ac:dyDescent="0.25">
      <c r="H210" s="15"/>
      <c r="K210" s="1"/>
      <c r="M210" s="59"/>
      <c r="N210" s="59"/>
      <c r="O210" s="59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59"/>
      <c r="AA210" s="59"/>
      <c r="AB210" s="59"/>
    </row>
    <row r="211" spans="8:28" s="12" customFormat="1" x14ac:dyDescent="0.25">
      <c r="H211" s="15"/>
      <c r="K211" s="1"/>
      <c r="M211" s="59"/>
      <c r="N211" s="59"/>
      <c r="O211" s="59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59"/>
      <c r="AA211" s="59"/>
      <c r="AB211" s="59"/>
    </row>
    <row r="212" spans="8:28" s="12" customFormat="1" x14ac:dyDescent="0.25">
      <c r="H212" s="15"/>
      <c r="K212" s="1"/>
      <c r="M212" s="59"/>
      <c r="N212" s="59"/>
      <c r="O212" s="59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59"/>
      <c r="AA212" s="59"/>
      <c r="AB212" s="59"/>
    </row>
    <row r="213" spans="8:28" s="12" customFormat="1" x14ac:dyDescent="0.25">
      <c r="H213" s="15"/>
      <c r="K213" s="1"/>
      <c r="M213" s="59"/>
      <c r="N213" s="59"/>
      <c r="O213" s="59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59"/>
      <c r="AA213" s="59"/>
      <c r="AB213" s="59"/>
    </row>
    <row r="214" spans="8:28" s="12" customFormat="1" x14ac:dyDescent="0.25">
      <c r="H214" s="15"/>
      <c r="K214" s="1"/>
      <c r="M214" s="59"/>
      <c r="N214" s="59"/>
      <c r="O214" s="59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59"/>
      <c r="AA214" s="59"/>
      <c r="AB214" s="59"/>
    </row>
    <row r="215" spans="8:28" s="12" customFormat="1" x14ac:dyDescent="0.25">
      <c r="H215" s="15"/>
      <c r="K215" s="1"/>
      <c r="M215" s="59"/>
      <c r="N215" s="59"/>
      <c r="O215" s="59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59"/>
      <c r="AA215" s="59"/>
      <c r="AB215" s="59"/>
    </row>
    <row r="216" spans="8:28" s="12" customFormat="1" x14ac:dyDescent="0.25">
      <c r="H216" s="15"/>
      <c r="K216" s="1"/>
      <c r="M216" s="59"/>
      <c r="N216" s="59"/>
      <c r="O216" s="59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59"/>
      <c r="AA216" s="59"/>
      <c r="AB216" s="59"/>
    </row>
    <row r="217" spans="8:28" s="12" customFormat="1" x14ac:dyDescent="0.25">
      <c r="H217" s="15"/>
      <c r="K217" s="1"/>
      <c r="M217" s="59"/>
      <c r="N217" s="59"/>
      <c r="O217" s="59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59"/>
      <c r="AA217" s="59"/>
      <c r="AB217" s="59"/>
    </row>
    <row r="218" spans="8:28" s="12" customFormat="1" x14ac:dyDescent="0.25">
      <c r="H218" s="15"/>
      <c r="K218" s="1"/>
      <c r="M218" s="59"/>
      <c r="N218" s="59"/>
      <c r="O218" s="59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59"/>
      <c r="AA218" s="59"/>
      <c r="AB218" s="59"/>
    </row>
    <row r="219" spans="8:28" s="12" customFormat="1" x14ac:dyDescent="0.25">
      <c r="H219" s="15"/>
      <c r="K219" s="1"/>
      <c r="M219" s="59"/>
      <c r="N219" s="59"/>
      <c r="O219" s="59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59"/>
      <c r="AA219" s="59"/>
      <c r="AB219" s="59"/>
    </row>
    <row r="220" spans="8:28" s="12" customFormat="1" x14ac:dyDescent="0.25">
      <c r="H220" s="15"/>
      <c r="K220" s="1"/>
      <c r="M220" s="59"/>
      <c r="N220" s="59"/>
      <c r="O220" s="59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59"/>
      <c r="AA220" s="59"/>
      <c r="AB220" s="59"/>
    </row>
    <row r="221" spans="8:28" s="12" customFormat="1" x14ac:dyDescent="0.25">
      <c r="H221" s="15"/>
      <c r="K221" s="1"/>
      <c r="M221" s="59"/>
      <c r="N221" s="59"/>
      <c r="O221" s="59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59"/>
      <c r="AA221" s="59"/>
      <c r="AB221" s="59"/>
    </row>
    <row r="222" spans="8:28" s="12" customFormat="1" x14ac:dyDescent="0.25">
      <c r="H222" s="15"/>
      <c r="K222" s="1"/>
      <c r="M222" s="59"/>
      <c r="N222" s="59"/>
      <c r="O222" s="59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59"/>
      <c r="AA222" s="59"/>
      <c r="AB222" s="59"/>
    </row>
    <row r="223" spans="8:28" s="12" customFormat="1" x14ac:dyDescent="0.25">
      <c r="H223" s="15"/>
      <c r="K223" s="1"/>
      <c r="M223" s="59"/>
      <c r="N223" s="59"/>
      <c r="O223" s="59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59"/>
      <c r="AA223" s="59"/>
      <c r="AB223" s="59"/>
    </row>
    <row r="224" spans="8:28" s="12" customFormat="1" x14ac:dyDescent="0.25">
      <c r="H224" s="15"/>
      <c r="K224" s="1"/>
      <c r="M224" s="59"/>
      <c r="N224" s="59"/>
      <c r="O224" s="59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59"/>
      <c r="AA224" s="59"/>
      <c r="AB224" s="59"/>
    </row>
    <row r="225" spans="8:28" s="12" customFormat="1" x14ac:dyDescent="0.25">
      <c r="H225" s="15"/>
      <c r="K225" s="1"/>
      <c r="M225" s="59"/>
      <c r="N225" s="59"/>
      <c r="O225" s="59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59"/>
      <c r="AA225" s="59"/>
      <c r="AB225" s="59"/>
    </row>
    <row r="226" spans="8:28" s="12" customFormat="1" x14ac:dyDescent="0.25">
      <c r="H226" s="15"/>
      <c r="K226" s="1"/>
      <c r="M226" s="59"/>
      <c r="N226" s="59"/>
      <c r="O226" s="59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59"/>
      <c r="AA226" s="59"/>
      <c r="AB226" s="59"/>
    </row>
    <row r="227" spans="8:28" s="12" customFormat="1" x14ac:dyDescent="0.25">
      <c r="H227" s="15"/>
      <c r="K227" s="1"/>
      <c r="M227" s="59"/>
      <c r="N227" s="59"/>
      <c r="O227" s="59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59"/>
      <c r="AA227" s="59"/>
      <c r="AB227" s="59"/>
    </row>
    <row r="228" spans="8:28" s="12" customFormat="1" x14ac:dyDescent="0.25">
      <c r="H228" s="15"/>
      <c r="K228" s="1"/>
      <c r="M228" s="59"/>
      <c r="N228" s="59"/>
      <c r="O228" s="59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59"/>
      <c r="AA228" s="59"/>
      <c r="AB228" s="59"/>
    </row>
    <row r="229" spans="8:28" s="12" customFormat="1" x14ac:dyDescent="0.25">
      <c r="H229" s="15"/>
      <c r="K229" s="1"/>
      <c r="M229" s="59"/>
      <c r="N229" s="59"/>
      <c r="O229" s="59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59"/>
      <c r="AA229" s="59"/>
      <c r="AB229" s="59"/>
    </row>
    <row r="230" spans="8:28" s="12" customFormat="1" x14ac:dyDescent="0.25">
      <c r="H230" s="15"/>
      <c r="K230" s="1"/>
      <c r="M230" s="59"/>
      <c r="N230" s="59"/>
      <c r="O230" s="59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59"/>
      <c r="AA230" s="59"/>
      <c r="AB230" s="59"/>
    </row>
    <row r="231" spans="8:28" s="12" customFormat="1" x14ac:dyDescent="0.25">
      <c r="H231" s="15"/>
      <c r="K231" s="1"/>
      <c r="M231" s="59"/>
      <c r="N231" s="59"/>
      <c r="O231" s="59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59"/>
      <c r="AA231" s="59"/>
      <c r="AB231" s="59"/>
    </row>
    <row r="232" spans="8:28" s="12" customFormat="1" x14ac:dyDescent="0.25">
      <c r="H232" s="15"/>
      <c r="K232" s="1"/>
      <c r="M232" s="59"/>
      <c r="N232" s="59"/>
      <c r="O232" s="59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59"/>
      <c r="AA232" s="59"/>
      <c r="AB232" s="59"/>
    </row>
    <row r="233" spans="8:28" s="12" customFormat="1" x14ac:dyDescent="0.25">
      <c r="H233" s="15"/>
      <c r="K233" s="1"/>
      <c r="M233" s="59"/>
      <c r="N233" s="59"/>
      <c r="O233" s="59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59"/>
      <c r="AA233" s="59"/>
      <c r="AB233" s="59"/>
    </row>
    <row r="234" spans="8:28" s="12" customFormat="1" x14ac:dyDescent="0.25">
      <c r="H234" s="15"/>
      <c r="K234" s="1"/>
      <c r="M234" s="59"/>
      <c r="N234" s="59"/>
      <c r="O234" s="59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59"/>
      <c r="AA234" s="59"/>
      <c r="AB234" s="59"/>
    </row>
    <row r="235" spans="8:28" s="12" customFormat="1" x14ac:dyDescent="0.25">
      <c r="H235" s="15"/>
      <c r="K235" s="1"/>
      <c r="M235" s="59"/>
      <c r="N235" s="59"/>
      <c r="O235" s="59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59"/>
      <c r="AA235" s="59"/>
      <c r="AB235" s="59"/>
    </row>
    <row r="236" spans="8:28" s="12" customFormat="1" x14ac:dyDescent="0.25">
      <c r="H236" s="15"/>
      <c r="K236" s="1"/>
      <c r="M236" s="59"/>
      <c r="N236" s="59"/>
      <c r="O236" s="59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59"/>
      <c r="AA236" s="59"/>
      <c r="AB236" s="59"/>
    </row>
    <row r="237" spans="8:28" s="12" customFormat="1" x14ac:dyDescent="0.25">
      <c r="H237" s="15"/>
      <c r="K237" s="1"/>
      <c r="M237" s="59"/>
      <c r="N237" s="59"/>
      <c r="O237" s="59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59"/>
      <c r="AA237" s="59"/>
      <c r="AB237" s="59"/>
    </row>
    <row r="238" spans="8:28" s="12" customFormat="1" x14ac:dyDescent="0.25">
      <c r="H238" s="15"/>
      <c r="K238" s="1"/>
      <c r="M238" s="59"/>
      <c r="N238" s="59"/>
      <c r="O238" s="59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59"/>
      <c r="AA238" s="59"/>
      <c r="AB238" s="59"/>
    </row>
    <row r="239" spans="8:28" s="12" customFormat="1" x14ac:dyDescent="0.25">
      <c r="H239" s="15"/>
      <c r="K239" s="1"/>
      <c r="M239" s="59"/>
      <c r="N239" s="59"/>
      <c r="O239" s="59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59"/>
      <c r="AA239" s="59"/>
      <c r="AB239" s="59"/>
    </row>
    <row r="240" spans="8:28" s="12" customFormat="1" x14ac:dyDescent="0.25">
      <c r="H240" s="15"/>
      <c r="K240" s="1"/>
      <c r="M240" s="59"/>
      <c r="N240" s="59"/>
      <c r="O240" s="59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59"/>
      <c r="AA240" s="59"/>
      <c r="AB240" s="59"/>
    </row>
    <row r="241" spans="8:28" s="12" customFormat="1" x14ac:dyDescent="0.25">
      <c r="H241" s="15"/>
      <c r="K241" s="1"/>
      <c r="M241" s="59"/>
      <c r="N241" s="59"/>
      <c r="O241" s="59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59"/>
      <c r="AA241" s="59"/>
      <c r="AB241" s="59"/>
    </row>
    <row r="242" spans="8:28" s="12" customFormat="1" x14ac:dyDescent="0.25">
      <c r="H242" s="15"/>
      <c r="K242" s="1"/>
      <c r="M242" s="59"/>
      <c r="N242" s="59"/>
      <c r="O242" s="59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59"/>
      <c r="AA242" s="59"/>
      <c r="AB242" s="59"/>
    </row>
    <row r="243" spans="8:28" s="12" customFormat="1" x14ac:dyDescent="0.25">
      <c r="H243" s="15"/>
      <c r="K243" s="1"/>
      <c r="M243" s="59"/>
      <c r="N243" s="59"/>
      <c r="O243" s="59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59"/>
      <c r="AA243" s="59"/>
      <c r="AB243" s="59"/>
    </row>
    <row r="244" spans="8:28" s="12" customFormat="1" x14ac:dyDescent="0.25">
      <c r="H244" s="15"/>
      <c r="K244" s="1"/>
      <c r="M244" s="59"/>
      <c r="N244" s="59"/>
      <c r="O244" s="59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59"/>
      <c r="AA244" s="59"/>
      <c r="AB244" s="59"/>
    </row>
    <row r="245" spans="8:28" s="12" customFormat="1" x14ac:dyDescent="0.25">
      <c r="H245" s="15"/>
      <c r="K245" s="1"/>
      <c r="M245" s="59"/>
      <c r="N245" s="59"/>
      <c r="O245" s="59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59"/>
      <c r="AA245" s="59"/>
      <c r="AB245" s="59"/>
    </row>
    <row r="246" spans="8:28" s="12" customFormat="1" x14ac:dyDescent="0.25">
      <c r="H246" s="15"/>
      <c r="K246" s="1"/>
      <c r="M246" s="59"/>
      <c r="N246" s="59"/>
      <c r="O246" s="59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59"/>
      <c r="AA246" s="59"/>
      <c r="AB246" s="59"/>
    </row>
    <row r="247" spans="8:28" s="12" customFormat="1" x14ac:dyDescent="0.25">
      <c r="H247" s="15"/>
      <c r="K247" s="1"/>
      <c r="M247" s="59"/>
      <c r="N247" s="59"/>
      <c r="O247" s="59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59"/>
      <c r="AA247" s="59"/>
      <c r="AB247" s="59"/>
    </row>
    <row r="248" spans="8:28" s="12" customFormat="1" x14ac:dyDescent="0.25">
      <c r="H248" s="15"/>
      <c r="K248" s="1"/>
      <c r="M248" s="59"/>
      <c r="N248" s="59"/>
      <c r="O248" s="59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59"/>
      <c r="AA248" s="59"/>
      <c r="AB248" s="59"/>
    </row>
    <row r="249" spans="8:28" s="12" customFormat="1" x14ac:dyDescent="0.25">
      <c r="H249" s="15"/>
      <c r="K249" s="1"/>
      <c r="M249" s="59"/>
      <c r="N249" s="59"/>
      <c r="O249" s="59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59"/>
      <c r="AA249" s="59"/>
      <c r="AB249" s="59"/>
    </row>
    <row r="250" spans="8:28" s="12" customFormat="1" x14ac:dyDescent="0.25">
      <c r="H250" s="15"/>
      <c r="K250" s="1"/>
      <c r="M250" s="59"/>
      <c r="N250" s="59"/>
      <c r="O250" s="59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59"/>
      <c r="AA250" s="59"/>
      <c r="AB250" s="59"/>
    </row>
    <row r="251" spans="8:28" s="12" customFormat="1" x14ac:dyDescent="0.25">
      <c r="H251" s="15"/>
      <c r="K251" s="1"/>
      <c r="M251" s="59"/>
      <c r="N251" s="59"/>
      <c r="O251" s="59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59"/>
      <c r="AA251" s="59"/>
      <c r="AB251" s="59"/>
    </row>
    <row r="252" spans="8:28" s="12" customFormat="1" x14ac:dyDescent="0.25">
      <c r="H252" s="15"/>
      <c r="K252" s="1"/>
      <c r="M252" s="59"/>
      <c r="N252" s="59"/>
      <c r="O252" s="59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59"/>
      <c r="AA252" s="59"/>
      <c r="AB252" s="59"/>
    </row>
    <row r="253" spans="8:28" s="12" customFormat="1" x14ac:dyDescent="0.25">
      <c r="H253" s="15"/>
      <c r="K253" s="1"/>
      <c r="M253" s="59"/>
      <c r="N253" s="59"/>
      <c r="O253" s="59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59"/>
      <c r="AA253" s="59"/>
      <c r="AB253" s="59"/>
    </row>
    <row r="254" spans="8:28" s="12" customFormat="1" x14ac:dyDescent="0.25">
      <c r="H254" s="15"/>
      <c r="K254" s="1"/>
      <c r="M254" s="59"/>
      <c r="N254" s="59"/>
      <c r="O254" s="59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59"/>
      <c r="AA254" s="59"/>
      <c r="AB254" s="59"/>
    </row>
    <row r="255" spans="8:28" s="12" customFormat="1" x14ac:dyDescent="0.25">
      <c r="H255" s="15"/>
      <c r="K255" s="1"/>
      <c r="M255" s="59"/>
      <c r="N255" s="59"/>
      <c r="O255" s="59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59"/>
      <c r="AA255" s="59"/>
      <c r="AB255" s="59"/>
    </row>
    <row r="256" spans="8:28" s="12" customFormat="1" x14ac:dyDescent="0.25">
      <c r="H256" s="15"/>
      <c r="K256" s="1"/>
      <c r="M256" s="59"/>
      <c r="N256" s="59"/>
      <c r="O256" s="59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59"/>
      <c r="AA256" s="59"/>
      <c r="AB256" s="59"/>
    </row>
    <row r="257" spans="8:28" s="12" customFormat="1" x14ac:dyDescent="0.25">
      <c r="H257" s="15"/>
      <c r="K257" s="1"/>
      <c r="M257" s="59"/>
      <c r="N257" s="59"/>
      <c r="O257" s="59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59"/>
      <c r="AA257" s="59"/>
      <c r="AB257" s="59"/>
    </row>
    <row r="258" spans="8:28" s="12" customFormat="1" x14ac:dyDescent="0.25">
      <c r="H258" s="15"/>
      <c r="K258" s="1"/>
      <c r="M258" s="59"/>
      <c r="N258" s="59"/>
      <c r="O258" s="59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59"/>
      <c r="AA258" s="59"/>
      <c r="AB258" s="59"/>
    </row>
    <row r="259" spans="8:28" s="12" customFormat="1" x14ac:dyDescent="0.25">
      <c r="H259" s="15"/>
      <c r="K259" s="1"/>
      <c r="M259" s="59"/>
      <c r="N259" s="59"/>
      <c r="O259" s="59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59"/>
      <c r="AA259" s="59"/>
      <c r="AB259" s="59"/>
    </row>
    <row r="260" spans="8:28" s="12" customFormat="1" x14ac:dyDescent="0.25">
      <c r="H260" s="15"/>
      <c r="K260" s="1"/>
      <c r="M260" s="59"/>
      <c r="N260" s="59"/>
      <c r="O260" s="59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59"/>
      <c r="AA260" s="59"/>
      <c r="AB260" s="59"/>
    </row>
    <row r="261" spans="8:28" s="12" customFormat="1" x14ac:dyDescent="0.25">
      <c r="H261" s="15"/>
      <c r="K261" s="1"/>
      <c r="M261" s="59"/>
      <c r="N261" s="59"/>
      <c r="O261" s="59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59"/>
      <c r="AA261" s="59"/>
      <c r="AB261" s="59"/>
    </row>
    <row r="262" spans="8:28" s="12" customFormat="1" x14ac:dyDescent="0.25">
      <c r="H262" s="15"/>
      <c r="K262" s="1"/>
      <c r="M262" s="59"/>
      <c r="N262" s="59"/>
      <c r="O262" s="59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59"/>
      <c r="AA262" s="59"/>
      <c r="AB262" s="59"/>
    </row>
    <row r="263" spans="8:28" s="12" customFormat="1" x14ac:dyDescent="0.25">
      <c r="H263" s="15"/>
      <c r="K263" s="1"/>
      <c r="M263" s="59"/>
      <c r="N263" s="59"/>
      <c r="O263" s="59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59"/>
      <c r="AA263" s="59"/>
      <c r="AB263" s="59"/>
    </row>
    <row r="264" spans="8:28" s="12" customFormat="1" x14ac:dyDescent="0.25">
      <c r="H264" s="15"/>
      <c r="K264" s="1"/>
      <c r="M264" s="59"/>
      <c r="N264" s="59"/>
      <c r="O264" s="59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59"/>
      <c r="AA264" s="59"/>
      <c r="AB264" s="59"/>
    </row>
    <row r="265" spans="8:28" s="12" customFormat="1" x14ac:dyDescent="0.25">
      <c r="H265" s="15"/>
      <c r="K265" s="1"/>
      <c r="M265" s="59"/>
      <c r="N265" s="59"/>
      <c r="O265" s="59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59"/>
      <c r="AA265" s="59"/>
      <c r="AB265" s="59"/>
    </row>
    <row r="266" spans="8:28" s="12" customFormat="1" x14ac:dyDescent="0.25">
      <c r="H266" s="15"/>
      <c r="K266" s="1"/>
      <c r="M266" s="59"/>
      <c r="N266" s="59"/>
      <c r="O266" s="59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59"/>
      <c r="AA266" s="59"/>
      <c r="AB266" s="59"/>
    </row>
    <row r="267" spans="8:28" s="12" customFormat="1" x14ac:dyDescent="0.25">
      <c r="H267" s="15"/>
      <c r="K267" s="1"/>
      <c r="M267" s="59"/>
      <c r="N267" s="59"/>
      <c r="O267" s="59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59"/>
      <c r="AA267" s="59"/>
      <c r="AB267" s="59"/>
    </row>
    <row r="268" spans="8:28" s="12" customFormat="1" x14ac:dyDescent="0.25">
      <c r="H268" s="15"/>
      <c r="K268" s="1"/>
      <c r="M268" s="59"/>
      <c r="N268" s="59"/>
      <c r="O268" s="59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59"/>
      <c r="AA268" s="59"/>
      <c r="AB268" s="59"/>
    </row>
    <row r="269" spans="8:28" s="12" customFormat="1" x14ac:dyDescent="0.25">
      <c r="H269" s="15"/>
      <c r="K269" s="1"/>
      <c r="M269" s="59"/>
      <c r="N269" s="59"/>
      <c r="O269" s="59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59"/>
      <c r="AA269" s="59"/>
      <c r="AB269" s="59"/>
    </row>
    <row r="270" spans="8:28" s="12" customFormat="1" x14ac:dyDescent="0.25">
      <c r="H270" s="15"/>
      <c r="K270" s="1"/>
      <c r="M270" s="59"/>
      <c r="N270" s="59"/>
      <c r="O270" s="59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59"/>
      <c r="AA270" s="59"/>
      <c r="AB270" s="59"/>
    </row>
    <row r="271" spans="8:28" s="12" customFormat="1" x14ac:dyDescent="0.25">
      <c r="H271" s="15"/>
      <c r="K271" s="1"/>
      <c r="M271" s="59"/>
      <c r="N271" s="59"/>
      <c r="O271" s="59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59"/>
      <c r="AA271" s="59"/>
      <c r="AB271" s="59"/>
    </row>
    <row r="272" spans="8:28" s="12" customFormat="1" x14ac:dyDescent="0.25">
      <c r="H272" s="15"/>
      <c r="K272" s="1"/>
      <c r="M272" s="59"/>
      <c r="N272" s="59"/>
      <c r="O272" s="59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59"/>
      <c r="AA272" s="59"/>
      <c r="AB272" s="59"/>
    </row>
    <row r="273" spans="8:28" s="12" customFormat="1" x14ac:dyDescent="0.25">
      <c r="H273" s="15"/>
      <c r="K273" s="1"/>
      <c r="M273" s="59"/>
      <c r="N273" s="59"/>
      <c r="O273" s="59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59"/>
      <c r="AA273" s="59"/>
      <c r="AB273" s="59"/>
    </row>
    <row r="274" spans="8:28" s="12" customFormat="1" x14ac:dyDescent="0.25">
      <c r="H274" s="15"/>
      <c r="K274" s="1"/>
      <c r="M274" s="59"/>
      <c r="N274" s="59"/>
      <c r="O274" s="59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59"/>
      <c r="AA274" s="59"/>
      <c r="AB274" s="59"/>
    </row>
    <row r="275" spans="8:28" s="12" customFormat="1" x14ac:dyDescent="0.25">
      <c r="H275" s="15"/>
      <c r="K275" s="1"/>
      <c r="M275" s="59"/>
      <c r="N275" s="59"/>
      <c r="O275" s="59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59"/>
      <c r="AA275" s="59"/>
      <c r="AB275" s="59"/>
    </row>
    <row r="276" spans="8:28" s="12" customFormat="1" x14ac:dyDescent="0.25">
      <c r="H276" s="15"/>
      <c r="K276" s="1"/>
      <c r="M276" s="59"/>
      <c r="N276" s="59"/>
      <c r="O276" s="59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59"/>
      <c r="AA276" s="59"/>
      <c r="AB276" s="59"/>
    </row>
    <row r="277" spans="8:28" s="12" customFormat="1" x14ac:dyDescent="0.25">
      <c r="H277" s="15"/>
      <c r="K277" s="1"/>
      <c r="M277" s="59"/>
      <c r="N277" s="59"/>
      <c r="O277" s="59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59"/>
      <c r="AA277" s="59"/>
      <c r="AB277" s="59"/>
    </row>
    <row r="278" spans="8:28" s="12" customFormat="1" x14ac:dyDescent="0.25">
      <c r="H278" s="15"/>
      <c r="K278" s="1"/>
      <c r="M278" s="59"/>
      <c r="N278" s="59"/>
      <c r="O278" s="59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59"/>
      <c r="AA278" s="59"/>
      <c r="AB278" s="59"/>
    </row>
    <row r="279" spans="8:28" s="12" customFormat="1" x14ac:dyDescent="0.25">
      <c r="H279" s="15"/>
      <c r="K279" s="1"/>
      <c r="M279" s="59"/>
      <c r="N279" s="59"/>
      <c r="O279" s="59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59"/>
      <c r="AA279" s="59"/>
      <c r="AB279" s="59"/>
    </row>
    <row r="280" spans="8:28" s="12" customFormat="1" x14ac:dyDescent="0.25">
      <c r="H280" s="15"/>
      <c r="K280" s="1"/>
      <c r="M280" s="59"/>
      <c r="N280" s="59"/>
      <c r="O280" s="59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59"/>
      <c r="AA280" s="59"/>
      <c r="AB280" s="59"/>
    </row>
    <row r="281" spans="8:28" s="12" customFormat="1" x14ac:dyDescent="0.25">
      <c r="H281" s="15"/>
      <c r="K281" s="1"/>
      <c r="M281" s="59"/>
      <c r="N281" s="59"/>
      <c r="O281" s="59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59"/>
      <c r="AA281" s="59"/>
      <c r="AB281" s="59"/>
    </row>
    <row r="282" spans="8:28" s="12" customFormat="1" x14ac:dyDescent="0.25">
      <c r="H282" s="15"/>
      <c r="K282" s="1"/>
      <c r="M282" s="59"/>
      <c r="N282" s="59"/>
      <c r="O282" s="59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59"/>
      <c r="AA282" s="59"/>
      <c r="AB282" s="59"/>
    </row>
    <row r="283" spans="8:28" s="12" customFormat="1" x14ac:dyDescent="0.25">
      <c r="H283" s="15"/>
      <c r="K283" s="1"/>
      <c r="M283" s="59"/>
      <c r="N283" s="59"/>
      <c r="O283" s="59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59"/>
      <c r="AA283" s="59"/>
      <c r="AB283" s="59"/>
    </row>
    <row r="284" spans="8:28" s="12" customFormat="1" x14ac:dyDescent="0.25">
      <c r="H284" s="15"/>
      <c r="K284" s="1"/>
      <c r="M284" s="59"/>
      <c r="N284" s="59"/>
      <c r="O284" s="59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59"/>
      <c r="AA284" s="59"/>
      <c r="AB284" s="59"/>
    </row>
    <row r="285" spans="8:28" s="12" customFormat="1" x14ac:dyDescent="0.25">
      <c r="H285" s="15"/>
      <c r="K285" s="1"/>
      <c r="M285" s="59"/>
      <c r="N285" s="59"/>
      <c r="O285" s="59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59"/>
      <c r="AA285" s="59"/>
      <c r="AB285" s="59"/>
    </row>
    <row r="286" spans="8:28" s="12" customFormat="1" x14ac:dyDescent="0.25">
      <c r="H286" s="15"/>
      <c r="K286" s="1"/>
      <c r="M286" s="59"/>
      <c r="N286" s="59"/>
      <c r="O286" s="59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59"/>
      <c r="AA286" s="59"/>
      <c r="AB286" s="59"/>
    </row>
    <row r="287" spans="8:28" s="12" customFormat="1" x14ac:dyDescent="0.25">
      <c r="H287" s="15"/>
      <c r="K287" s="1"/>
      <c r="M287" s="59"/>
      <c r="N287" s="59"/>
      <c r="O287" s="59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59"/>
      <c r="AA287" s="59"/>
      <c r="AB287" s="59"/>
    </row>
    <row r="288" spans="8:28" s="12" customFormat="1" x14ac:dyDescent="0.25">
      <c r="H288" s="15"/>
      <c r="K288" s="1"/>
      <c r="M288" s="59"/>
      <c r="N288" s="59"/>
      <c r="O288" s="59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59"/>
      <c r="AA288" s="59"/>
      <c r="AB288" s="59"/>
    </row>
    <row r="289" spans="8:28" s="12" customFormat="1" x14ac:dyDescent="0.25">
      <c r="H289" s="15"/>
      <c r="K289" s="1"/>
      <c r="M289" s="59"/>
      <c r="N289" s="59"/>
      <c r="O289" s="59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59"/>
      <c r="AA289" s="59"/>
      <c r="AB289" s="59"/>
    </row>
    <row r="290" spans="8:28" s="12" customFormat="1" x14ac:dyDescent="0.25">
      <c r="H290" s="15"/>
      <c r="K290" s="1"/>
      <c r="M290" s="59"/>
      <c r="N290" s="59"/>
      <c r="O290" s="59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59"/>
      <c r="AA290" s="59"/>
      <c r="AB290" s="59"/>
    </row>
    <row r="291" spans="8:28" s="12" customFormat="1" x14ac:dyDescent="0.25">
      <c r="H291" s="15"/>
      <c r="K291" s="1"/>
      <c r="M291" s="59"/>
      <c r="N291" s="59"/>
      <c r="O291" s="59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59"/>
      <c r="AA291" s="59"/>
      <c r="AB291" s="59"/>
    </row>
    <row r="292" spans="8:28" s="12" customFormat="1" x14ac:dyDescent="0.25">
      <c r="H292" s="15"/>
      <c r="K292" s="1"/>
      <c r="M292" s="59"/>
      <c r="N292" s="59"/>
      <c r="O292" s="59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59"/>
      <c r="AA292" s="59"/>
      <c r="AB292" s="59"/>
    </row>
    <row r="293" spans="8:28" s="12" customFormat="1" x14ac:dyDescent="0.25">
      <c r="H293" s="15"/>
      <c r="K293" s="1"/>
      <c r="M293" s="59"/>
      <c r="N293" s="59"/>
      <c r="O293" s="59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59"/>
      <c r="AA293" s="59"/>
      <c r="AB293" s="59"/>
    </row>
    <row r="294" spans="8:28" s="12" customFormat="1" x14ac:dyDescent="0.25">
      <c r="H294" s="15"/>
      <c r="K294" s="1"/>
      <c r="M294" s="59"/>
      <c r="N294" s="59"/>
      <c r="O294" s="59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59"/>
      <c r="AA294" s="59"/>
      <c r="AB294" s="59"/>
    </row>
    <row r="295" spans="8:28" s="12" customFormat="1" x14ac:dyDescent="0.25">
      <c r="H295" s="15"/>
      <c r="K295" s="1"/>
      <c r="M295" s="59"/>
      <c r="N295" s="59"/>
      <c r="O295" s="59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59"/>
      <c r="AA295" s="59"/>
      <c r="AB295" s="59"/>
    </row>
    <row r="296" spans="8:28" s="12" customFormat="1" x14ac:dyDescent="0.25">
      <c r="H296" s="15"/>
      <c r="K296" s="1"/>
      <c r="M296" s="59"/>
      <c r="N296" s="59"/>
      <c r="O296" s="59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59"/>
      <c r="AA296" s="59"/>
      <c r="AB296" s="59"/>
    </row>
    <row r="297" spans="8:28" s="12" customFormat="1" x14ac:dyDescent="0.25">
      <c r="H297" s="15"/>
      <c r="K297" s="1"/>
      <c r="M297" s="59"/>
      <c r="N297" s="59"/>
      <c r="O297" s="59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59"/>
      <c r="AA297" s="59"/>
      <c r="AB297" s="59"/>
    </row>
    <row r="298" spans="8:28" s="12" customFormat="1" x14ac:dyDescent="0.25">
      <c r="H298" s="15"/>
      <c r="K298" s="1"/>
      <c r="M298" s="59"/>
      <c r="N298" s="59"/>
      <c r="O298" s="59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59"/>
      <c r="AA298" s="59"/>
      <c r="AB298" s="59"/>
    </row>
    <row r="299" spans="8:28" s="12" customFormat="1" x14ac:dyDescent="0.25">
      <c r="H299" s="15"/>
      <c r="K299" s="1"/>
      <c r="M299" s="59"/>
      <c r="N299" s="59"/>
      <c r="O299" s="59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59"/>
      <c r="AA299" s="59"/>
      <c r="AB299" s="59"/>
    </row>
    <row r="300" spans="8:28" s="12" customFormat="1" x14ac:dyDescent="0.25">
      <c r="H300" s="15"/>
      <c r="K300" s="1"/>
      <c r="M300" s="59"/>
      <c r="N300" s="59"/>
      <c r="O300" s="59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59"/>
      <c r="AA300" s="59"/>
      <c r="AB300" s="59"/>
    </row>
    <row r="301" spans="8:28" s="12" customFormat="1" x14ac:dyDescent="0.25">
      <c r="H301" s="15"/>
      <c r="K301" s="1"/>
      <c r="M301" s="59"/>
      <c r="N301" s="59"/>
      <c r="O301" s="59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59"/>
      <c r="AA301" s="59"/>
      <c r="AB301" s="59"/>
    </row>
    <row r="302" spans="8:28" s="12" customFormat="1" x14ac:dyDescent="0.25">
      <c r="H302" s="15"/>
      <c r="K302" s="1"/>
      <c r="M302" s="59"/>
      <c r="N302" s="59"/>
      <c r="O302" s="59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59"/>
      <c r="AA302" s="59"/>
      <c r="AB302" s="59"/>
    </row>
    <row r="303" spans="8:28" s="12" customFormat="1" x14ac:dyDescent="0.25">
      <c r="H303" s="15"/>
      <c r="K303" s="1"/>
      <c r="M303" s="59"/>
      <c r="N303" s="59"/>
      <c r="O303" s="59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59"/>
      <c r="AA303" s="59"/>
      <c r="AB303" s="59"/>
    </row>
    <row r="304" spans="8:28" s="12" customFormat="1" x14ac:dyDescent="0.25">
      <c r="H304" s="15"/>
      <c r="K304" s="1"/>
      <c r="M304" s="59"/>
      <c r="N304" s="59"/>
      <c r="O304" s="59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59"/>
      <c r="AA304" s="59"/>
      <c r="AB304" s="59"/>
    </row>
    <row r="305" spans="8:28" s="12" customFormat="1" x14ac:dyDescent="0.25">
      <c r="H305" s="15"/>
      <c r="K305" s="1"/>
      <c r="M305" s="59"/>
      <c r="N305" s="59"/>
      <c r="O305" s="59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59"/>
      <c r="AA305" s="59"/>
      <c r="AB305" s="59"/>
    </row>
    <row r="306" spans="8:28" s="12" customFormat="1" x14ac:dyDescent="0.25">
      <c r="H306" s="15"/>
      <c r="K306" s="1"/>
      <c r="M306" s="59"/>
      <c r="N306" s="59"/>
      <c r="O306" s="59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59"/>
      <c r="AA306" s="59"/>
      <c r="AB306" s="59"/>
    </row>
    <row r="307" spans="8:28" s="12" customFormat="1" x14ac:dyDescent="0.25">
      <c r="H307" s="15"/>
      <c r="K307" s="1"/>
      <c r="M307" s="59"/>
      <c r="N307" s="59"/>
      <c r="O307" s="59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59"/>
      <c r="AA307" s="59"/>
      <c r="AB307" s="59"/>
    </row>
    <row r="308" spans="8:28" s="12" customFormat="1" x14ac:dyDescent="0.25">
      <c r="H308" s="15"/>
      <c r="K308" s="1"/>
      <c r="M308" s="59"/>
      <c r="N308" s="59"/>
      <c r="O308" s="59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59"/>
      <c r="AA308" s="59"/>
      <c r="AB308" s="59"/>
    </row>
    <row r="309" spans="8:28" s="12" customFormat="1" x14ac:dyDescent="0.25">
      <c r="H309" s="15"/>
      <c r="K309" s="1"/>
      <c r="M309" s="59"/>
      <c r="N309" s="59"/>
      <c r="O309" s="59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59"/>
      <c r="AA309" s="59"/>
      <c r="AB309" s="59"/>
    </row>
    <row r="310" spans="8:28" s="12" customFormat="1" x14ac:dyDescent="0.25">
      <c r="H310" s="15"/>
      <c r="K310" s="1"/>
      <c r="M310" s="59"/>
      <c r="N310" s="59"/>
      <c r="O310" s="59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59"/>
      <c r="AA310" s="59"/>
      <c r="AB310" s="59"/>
    </row>
    <row r="311" spans="8:28" s="12" customFormat="1" x14ac:dyDescent="0.25">
      <c r="H311" s="15"/>
      <c r="K311" s="1"/>
      <c r="M311" s="59"/>
      <c r="N311" s="59"/>
      <c r="O311" s="59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59"/>
      <c r="AA311" s="59"/>
      <c r="AB311" s="59"/>
    </row>
    <row r="312" spans="8:28" s="12" customFormat="1" x14ac:dyDescent="0.25">
      <c r="H312" s="15"/>
      <c r="K312" s="1"/>
      <c r="M312" s="59"/>
      <c r="N312" s="59"/>
      <c r="O312" s="59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59"/>
      <c r="AA312" s="59"/>
      <c r="AB312" s="59"/>
    </row>
    <row r="313" spans="8:28" s="12" customFormat="1" x14ac:dyDescent="0.25">
      <c r="H313" s="15"/>
      <c r="K313" s="1"/>
      <c r="M313" s="59"/>
      <c r="N313" s="59"/>
      <c r="O313" s="59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59"/>
      <c r="AA313" s="59"/>
      <c r="AB313" s="59"/>
    </row>
    <row r="314" spans="8:28" s="12" customFormat="1" x14ac:dyDescent="0.25">
      <c r="H314" s="15"/>
      <c r="K314" s="1"/>
      <c r="M314" s="59"/>
      <c r="N314" s="59"/>
      <c r="O314" s="59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59"/>
      <c r="AA314" s="59"/>
      <c r="AB314" s="59"/>
    </row>
    <row r="315" spans="8:28" s="12" customFormat="1" x14ac:dyDescent="0.25">
      <c r="H315" s="15"/>
      <c r="K315" s="1"/>
      <c r="M315" s="59"/>
      <c r="N315" s="59"/>
      <c r="O315" s="59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59"/>
      <c r="AA315" s="59"/>
      <c r="AB315" s="59"/>
    </row>
    <row r="316" spans="8:28" s="12" customFormat="1" x14ac:dyDescent="0.25">
      <c r="H316" s="15"/>
      <c r="K316" s="1"/>
      <c r="M316" s="59"/>
      <c r="N316" s="59"/>
      <c r="O316" s="59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59"/>
      <c r="AA316" s="59"/>
      <c r="AB316" s="59"/>
    </row>
    <row r="317" spans="8:28" s="12" customFormat="1" x14ac:dyDescent="0.25">
      <c r="H317" s="15"/>
      <c r="K317" s="1"/>
      <c r="M317" s="59"/>
      <c r="N317" s="59"/>
      <c r="O317" s="59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59"/>
      <c r="AA317" s="59"/>
      <c r="AB317" s="59"/>
    </row>
    <row r="318" spans="8:28" s="12" customFormat="1" x14ac:dyDescent="0.25">
      <c r="H318" s="15"/>
      <c r="K318" s="1"/>
      <c r="M318" s="59"/>
      <c r="N318" s="59"/>
      <c r="O318" s="59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59"/>
      <c r="AA318" s="59"/>
      <c r="AB318" s="59"/>
    </row>
    <row r="319" spans="8:28" s="12" customFormat="1" x14ac:dyDescent="0.25">
      <c r="H319" s="15"/>
      <c r="K319" s="1"/>
      <c r="M319" s="59"/>
      <c r="N319" s="59"/>
      <c r="O319" s="59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59"/>
      <c r="AA319" s="59"/>
      <c r="AB319" s="59"/>
    </row>
    <row r="320" spans="8:28" s="12" customFormat="1" x14ac:dyDescent="0.25">
      <c r="H320" s="15"/>
      <c r="K320" s="1"/>
      <c r="M320" s="59"/>
      <c r="N320" s="59"/>
      <c r="O320" s="59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59"/>
      <c r="AA320" s="59"/>
      <c r="AB320" s="59"/>
    </row>
    <row r="321" spans="8:28" s="12" customFormat="1" x14ac:dyDescent="0.25">
      <c r="H321" s="15"/>
      <c r="K321" s="1"/>
      <c r="M321" s="59"/>
      <c r="N321" s="59"/>
      <c r="O321" s="59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59"/>
      <c r="AA321" s="59"/>
      <c r="AB321" s="59"/>
    </row>
    <row r="322" spans="8:28" s="12" customFormat="1" x14ac:dyDescent="0.25">
      <c r="H322" s="15"/>
      <c r="K322" s="1"/>
      <c r="M322" s="59"/>
      <c r="N322" s="59"/>
      <c r="O322" s="59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59"/>
      <c r="AA322" s="59"/>
      <c r="AB322" s="59"/>
    </row>
    <row r="323" spans="8:28" s="12" customFormat="1" x14ac:dyDescent="0.25">
      <c r="H323" s="15"/>
      <c r="K323" s="1"/>
      <c r="M323" s="59"/>
      <c r="N323" s="59"/>
      <c r="O323" s="59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59"/>
      <c r="AA323" s="59"/>
      <c r="AB323" s="59"/>
    </row>
    <row r="324" spans="8:28" s="12" customFormat="1" x14ac:dyDescent="0.25">
      <c r="H324" s="15"/>
      <c r="K324" s="1"/>
      <c r="M324" s="59"/>
      <c r="N324" s="59"/>
      <c r="O324" s="59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59"/>
      <c r="AA324" s="59"/>
      <c r="AB324" s="59"/>
    </row>
    <row r="325" spans="8:28" s="12" customFormat="1" x14ac:dyDescent="0.25">
      <c r="H325" s="15"/>
      <c r="K325" s="1"/>
      <c r="M325" s="59"/>
      <c r="N325" s="59"/>
      <c r="O325" s="59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59"/>
      <c r="AA325" s="59"/>
      <c r="AB325" s="59"/>
    </row>
    <row r="326" spans="8:28" s="12" customFormat="1" x14ac:dyDescent="0.25">
      <c r="H326" s="15"/>
      <c r="K326" s="1"/>
      <c r="M326" s="59"/>
      <c r="N326" s="59"/>
      <c r="O326" s="59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59"/>
      <c r="AA326" s="59"/>
      <c r="AB326" s="59"/>
    </row>
    <row r="327" spans="8:28" s="12" customFormat="1" x14ac:dyDescent="0.25">
      <c r="H327" s="15"/>
      <c r="K327" s="1"/>
      <c r="M327" s="59"/>
      <c r="N327" s="59"/>
      <c r="O327" s="59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59"/>
      <c r="AA327" s="59"/>
      <c r="AB327" s="59"/>
    </row>
    <row r="328" spans="8:28" s="12" customFormat="1" x14ac:dyDescent="0.25">
      <c r="H328" s="15"/>
      <c r="K328" s="1"/>
      <c r="M328" s="59"/>
      <c r="N328" s="59"/>
      <c r="O328" s="59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59"/>
      <c r="AA328" s="59"/>
      <c r="AB328" s="59"/>
    </row>
    <row r="329" spans="8:28" s="12" customFormat="1" x14ac:dyDescent="0.25">
      <c r="H329" s="15"/>
      <c r="K329" s="1"/>
      <c r="M329" s="59"/>
      <c r="N329" s="59"/>
      <c r="O329" s="59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59"/>
      <c r="AA329" s="59"/>
      <c r="AB329" s="59"/>
    </row>
    <row r="330" spans="8:28" s="12" customFormat="1" x14ac:dyDescent="0.25">
      <c r="H330" s="15"/>
      <c r="K330" s="1"/>
      <c r="M330" s="59"/>
      <c r="N330" s="59"/>
      <c r="O330" s="59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59"/>
      <c r="AA330" s="59"/>
      <c r="AB330" s="59"/>
    </row>
    <row r="331" spans="8:28" s="12" customFormat="1" x14ac:dyDescent="0.25">
      <c r="H331" s="15"/>
      <c r="K331" s="1"/>
      <c r="M331" s="59"/>
      <c r="N331" s="59"/>
      <c r="O331" s="59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59"/>
      <c r="AA331" s="59"/>
      <c r="AB331" s="59"/>
    </row>
    <row r="332" spans="8:28" s="12" customFormat="1" x14ac:dyDescent="0.25">
      <c r="H332" s="15"/>
      <c r="K332" s="1"/>
      <c r="M332" s="59"/>
      <c r="N332" s="59"/>
      <c r="O332" s="59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59"/>
      <c r="AA332" s="59"/>
      <c r="AB332" s="59"/>
    </row>
    <row r="333" spans="8:28" s="12" customFormat="1" x14ac:dyDescent="0.25">
      <c r="H333" s="15"/>
      <c r="K333" s="1"/>
      <c r="M333" s="59"/>
      <c r="N333" s="59"/>
      <c r="O333" s="59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59"/>
      <c r="AA333" s="59"/>
      <c r="AB333" s="59"/>
    </row>
    <row r="334" spans="8:28" s="12" customFormat="1" x14ac:dyDescent="0.25">
      <c r="H334" s="15"/>
      <c r="K334" s="1"/>
      <c r="M334" s="59"/>
      <c r="N334" s="59"/>
      <c r="O334" s="59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59"/>
      <c r="AA334" s="59"/>
      <c r="AB334" s="59"/>
    </row>
    <row r="335" spans="8:28" s="12" customFormat="1" x14ac:dyDescent="0.25">
      <c r="H335" s="15"/>
      <c r="K335" s="1"/>
      <c r="M335" s="59"/>
      <c r="N335" s="59"/>
      <c r="O335" s="59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59"/>
      <c r="AA335" s="59"/>
      <c r="AB335" s="59"/>
    </row>
    <row r="336" spans="8:28" s="12" customFormat="1" x14ac:dyDescent="0.25">
      <c r="H336" s="15"/>
      <c r="K336" s="1"/>
      <c r="M336" s="59"/>
      <c r="N336" s="59"/>
      <c r="O336" s="59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59"/>
      <c r="AA336" s="59"/>
      <c r="AB336" s="59"/>
    </row>
    <row r="337" spans="8:28" s="12" customFormat="1" x14ac:dyDescent="0.25">
      <c r="H337" s="15"/>
      <c r="K337" s="1"/>
      <c r="M337" s="59"/>
      <c r="N337" s="59"/>
      <c r="O337" s="59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59"/>
      <c r="AA337" s="59"/>
      <c r="AB337" s="59"/>
    </row>
    <row r="338" spans="8:28" s="12" customFormat="1" x14ac:dyDescent="0.25">
      <c r="H338" s="15"/>
      <c r="K338" s="1"/>
      <c r="M338" s="59"/>
      <c r="N338" s="59"/>
      <c r="O338" s="59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59"/>
      <c r="AA338" s="59"/>
      <c r="AB338" s="59"/>
    </row>
    <row r="339" spans="8:28" s="12" customFormat="1" x14ac:dyDescent="0.25">
      <c r="H339" s="15"/>
      <c r="K339" s="1"/>
      <c r="M339" s="59"/>
      <c r="N339" s="59"/>
      <c r="O339" s="59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59"/>
      <c r="AA339" s="59"/>
      <c r="AB339" s="59"/>
    </row>
    <row r="340" spans="8:28" s="12" customFormat="1" x14ac:dyDescent="0.25">
      <c r="H340" s="15"/>
      <c r="K340" s="1"/>
      <c r="M340" s="59"/>
      <c r="N340" s="59"/>
      <c r="O340" s="59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59"/>
      <c r="AA340" s="59"/>
      <c r="AB340" s="59"/>
    </row>
    <row r="341" spans="8:28" s="12" customFormat="1" x14ac:dyDescent="0.25">
      <c r="H341" s="15"/>
      <c r="K341" s="1"/>
      <c r="M341" s="59"/>
      <c r="N341" s="59"/>
      <c r="O341" s="59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59"/>
      <c r="AA341" s="59"/>
      <c r="AB341" s="59"/>
    </row>
    <row r="342" spans="8:28" s="12" customFormat="1" x14ac:dyDescent="0.25">
      <c r="H342" s="15"/>
      <c r="K342" s="1"/>
      <c r="M342" s="59"/>
      <c r="N342" s="59"/>
      <c r="O342" s="59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59"/>
      <c r="AA342" s="59"/>
      <c r="AB342" s="59"/>
    </row>
    <row r="343" spans="8:28" s="12" customFormat="1" x14ac:dyDescent="0.25">
      <c r="H343" s="15"/>
      <c r="K343" s="1"/>
      <c r="M343" s="59"/>
      <c r="N343" s="59"/>
      <c r="O343" s="59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59"/>
      <c r="AA343" s="59"/>
      <c r="AB343" s="59"/>
    </row>
    <row r="344" spans="8:28" s="12" customFormat="1" x14ac:dyDescent="0.25">
      <c r="H344" s="15"/>
      <c r="K344" s="1"/>
      <c r="M344" s="59"/>
      <c r="N344" s="59"/>
      <c r="O344" s="59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59"/>
      <c r="AA344" s="59"/>
      <c r="AB344" s="59"/>
    </row>
    <row r="345" spans="8:28" s="12" customFormat="1" x14ac:dyDescent="0.25">
      <c r="H345" s="15"/>
      <c r="K345" s="1"/>
      <c r="M345" s="59"/>
      <c r="N345" s="59"/>
      <c r="O345" s="59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59"/>
      <c r="AA345" s="59"/>
      <c r="AB345" s="59"/>
    </row>
    <row r="346" spans="8:28" s="12" customFormat="1" x14ac:dyDescent="0.25">
      <c r="H346" s="15"/>
      <c r="K346" s="1"/>
      <c r="M346" s="59"/>
      <c r="N346" s="59"/>
      <c r="O346" s="59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59"/>
      <c r="AA346" s="59"/>
      <c r="AB346" s="59"/>
    </row>
    <row r="347" spans="8:28" s="12" customFormat="1" x14ac:dyDescent="0.25">
      <c r="H347" s="15"/>
      <c r="K347" s="1"/>
      <c r="M347" s="59"/>
      <c r="N347" s="59"/>
      <c r="O347" s="59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59"/>
      <c r="AA347" s="59"/>
      <c r="AB347" s="59"/>
    </row>
    <row r="348" spans="8:28" s="12" customFormat="1" x14ac:dyDescent="0.25">
      <c r="H348" s="15"/>
      <c r="K348" s="1"/>
      <c r="M348" s="59"/>
      <c r="N348" s="59"/>
      <c r="O348" s="59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59"/>
      <c r="AA348" s="59"/>
      <c r="AB348" s="59"/>
    </row>
    <row r="349" spans="8:28" s="12" customFormat="1" x14ac:dyDescent="0.25">
      <c r="H349" s="15"/>
      <c r="K349" s="1"/>
      <c r="M349" s="59"/>
      <c r="N349" s="59"/>
      <c r="O349" s="59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59"/>
      <c r="AA349" s="59"/>
      <c r="AB349" s="59"/>
    </row>
    <row r="350" spans="8:28" s="12" customFormat="1" x14ac:dyDescent="0.25">
      <c r="H350" s="15"/>
      <c r="K350" s="1"/>
      <c r="M350" s="59"/>
      <c r="N350" s="59"/>
      <c r="O350" s="59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59"/>
      <c r="AA350" s="59"/>
      <c r="AB350" s="59"/>
    </row>
    <row r="351" spans="8:28" s="12" customFormat="1" x14ac:dyDescent="0.25">
      <c r="H351" s="15"/>
      <c r="K351" s="1"/>
      <c r="M351" s="59"/>
      <c r="N351" s="59"/>
      <c r="O351" s="59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59"/>
      <c r="AA351" s="59"/>
      <c r="AB351" s="59"/>
    </row>
    <row r="352" spans="8:28" s="12" customFormat="1" x14ac:dyDescent="0.25">
      <c r="H352" s="15"/>
      <c r="K352" s="1"/>
      <c r="M352" s="59"/>
      <c r="N352" s="59"/>
      <c r="O352" s="59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59"/>
      <c r="AA352" s="59"/>
      <c r="AB352" s="59"/>
    </row>
    <row r="353" spans="8:28" s="12" customFormat="1" x14ac:dyDescent="0.25">
      <c r="H353" s="15"/>
      <c r="K353" s="1"/>
      <c r="M353" s="59"/>
      <c r="N353" s="59"/>
      <c r="O353" s="59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59"/>
      <c r="AA353" s="59"/>
      <c r="AB353" s="59"/>
    </row>
    <row r="354" spans="8:28" s="12" customFormat="1" x14ac:dyDescent="0.25">
      <c r="H354" s="15"/>
      <c r="K354" s="1"/>
      <c r="M354" s="59"/>
      <c r="N354" s="59"/>
      <c r="O354" s="59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59"/>
      <c r="AA354" s="59"/>
      <c r="AB354" s="59"/>
    </row>
    <row r="355" spans="8:28" s="12" customFormat="1" x14ac:dyDescent="0.25">
      <c r="H355" s="15"/>
      <c r="K355" s="1"/>
      <c r="M355" s="59"/>
      <c r="N355" s="59"/>
      <c r="O355" s="59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59"/>
      <c r="AA355" s="59"/>
      <c r="AB355" s="59"/>
    </row>
    <row r="356" spans="8:28" s="12" customFormat="1" x14ac:dyDescent="0.25">
      <c r="H356" s="15"/>
      <c r="K356" s="1"/>
      <c r="M356" s="59"/>
      <c r="N356" s="59"/>
      <c r="O356" s="59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59"/>
      <c r="AA356" s="59"/>
      <c r="AB356" s="59"/>
    </row>
    <row r="357" spans="8:28" s="12" customFormat="1" x14ac:dyDescent="0.25">
      <c r="H357" s="15"/>
      <c r="K357" s="1"/>
      <c r="M357" s="59"/>
      <c r="N357" s="59"/>
      <c r="O357" s="59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59"/>
      <c r="AA357" s="59"/>
      <c r="AB357" s="59"/>
    </row>
    <row r="358" spans="8:28" s="12" customFormat="1" x14ac:dyDescent="0.25">
      <c r="H358" s="15"/>
      <c r="K358" s="1"/>
      <c r="M358" s="59"/>
      <c r="N358" s="59"/>
      <c r="O358" s="59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59"/>
      <c r="AA358" s="59"/>
      <c r="AB358" s="59"/>
    </row>
    <row r="359" spans="8:28" s="12" customFormat="1" x14ac:dyDescent="0.25">
      <c r="H359" s="15"/>
      <c r="K359" s="1"/>
      <c r="M359" s="59"/>
      <c r="N359" s="59"/>
      <c r="O359" s="59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59"/>
      <c r="AA359" s="59"/>
      <c r="AB359" s="59"/>
    </row>
    <row r="360" spans="8:28" s="12" customFormat="1" x14ac:dyDescent="0.25">
      <c r="H360" s="15"/>
      <c r="K360" s="1"/>
      <c r="M360" s="59"/>
      <c r="N360" s="59"/>
      <c r="O360" s="59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59"/>
      <c r="AA360" s="59"/>
      <c r="AB360" s="59"/>
    </row>
    <row r="361" spans="8:28" s="12" customFormat="1" x14ac:dyDescent="0.25">
      <c r="H361" s="15"/>
      <c r="K361" s="1"/>
      <c r="M361" s="59"/>
      <c r="N361" s="59"/>
      <c r="O361" s="59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59"/>
      <c r="AA361" s="59"/>
      <c r="AB361" s="59"/>
    </row>
    <row r="362" spans="8:28" s="12" customFormat="1" x14ac:dyDescent="0.25">
      <c r="H362" s="15"/>
      <c r="K362" s="1"/>
      <c r="M362" s="59"/>
      <c r="N362" s="59"/>
      <c r="O362" s="59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59"/>
      <c r="AA362" s="59"/>
      <c r="AB362" s="59"/>
    </row>
    <row r="363" spans="8:28" s="12" customFormat="1" x14ac:dyDescent="0.25">
      <c r="H363" s="15"/>
      <c r="K363" s="1"/>
      <c r="M363" s="59"/>
      <c r="N363" s="59"/>
      <c r="O363" s="59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59"/>
      <c r="AA363" s="59"/>
      <c r="AB363" s="59"/>
    </row>
    <row r="364" spans="8:28" s="12" customFormat="1" x14ac:dyDescent="0.25">
      <c r="H364" s="15"/>
      <c r="K364" s="1"/>
      <c r="M364" s="59"/>
      <c r="N364" s="59"/>
      <c r="O364" s="59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59"/>
      <c r="AA364" s="59"/>
      <c r="AB364" s="59"/>
    </row>
    <row r="365" spans="8:28" s="12" customFormat="1" x14ac:dyDescent="0.25">
      <c r="H365" s="15"/>
      <c r="K365" s="1"/>
      <c r="M365" s="59"/>
      <c r="N365" s="59"/>
      <c r="O365" s="59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59"/>
      <c r="AA365" s="59"/>
      <c r="AB365" s="59"/>
    </row>
    <row r="366" spans="8:28" s="12" customFormat="1" x14ac:dyDescent="0.25">
      <c r="H366" s="15"/>
      <c r="K366" s="1"/>
      <c r="M366" s="59"/>
      <c r="N366" s="59"/>
      <c r="O366" s="59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59"/>
      <c r="AA366" s="59"/>
      <c r="AB366" s="59"/>
    </row>
    <row r="367" spans="8:28" s="12" customFormat="1" x14ac:dyDescent="0.25">
      <c r="H367" s="15"/>
      <c r="K367" s="1"/>
      <c r="M367" s="59"/>
      <c r="N367" s="59"/>
      <c r="O367" s="59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59"/>
      <c r="AA367" s="59"/>
      <c r="AB367" s="59"/>
    </row>
    <row r="368" spans="8:28" s="12" customFormat="1" x14ac:dyDescent="0.25">
      <c r="H368" s="15"/>
      <c r="K368" s="1"/>
      <c r="M368" s="59"/>
      <c r="N368" s="59"/>
      <c r="O368" s="59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59"/>
      <c r="AA368" s="59"/>
      <c r="AB368" s="59"/>
    </row>
    <row r="369" spans="8:28" s="12" customFormat="1" x14ac:dyDescent="0.25">
      <c r="H369" s="15"/>
      <c r="K369" s="1"/>
      <c r="M369" s="59"/>
      <c r="N369" s="59"/>
      <c r="O369" s="59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59"/>
      <c r="AA369" s="59"/>
      <c r="AB369" s="59"/>
    </row>
    <row r="370" spans="8:28" s="12" customFormat="1" x14ac:dyDescent="0.25">
      <c r="H370" s="15"/>
      <c r="K370" s="1"/>
      <c r="M370" s="59"/>
      <c r="N370" s="59"/>
      <c r="O370" s="59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59"/>
      <c r="AA370" s="59"/>
      <c r="AB370" s="59"/>
    </row>
    <row r="371" spans="8:28" s="12" customFormat="1" x14ac:dyDescent="0.25">
      <c r="H371" s="15"/>
      <c r="K371" s="1"/>
      <c r="M371" s="59"/>
      <c r="N371" s="59"/>
      <c r="O371" s="59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59"/>
      <c r="AA371" s="59"/>
      <c r="AB371" s="59"/>
    </row>
    <row r="372" spans="8:28" s="12" customFormat="1" x14ac:dyDescent="0.25">
      <c r="H372" s="15"/>
      <c r="K372" s="1"/>
      <c r="M372" s="59"/>
      <c r="N372" s="59"/>
      <c r="O372" s="59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59"/>
      <c r="AA372" s="59"/>
      <c r="AB372" s="59"/>
    </row>
    <row r="373" spans="8:28" s="12" customFormat="1" x14ac:dyDescent="0.25">
      <c r="H373" s="15"/>
      <c r="K373" s="1"/>
      <c r="M373" s="59"/>
      <c r="N373" s="59"/>
      <c r="O373" s="59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59"/>
      <c r="AA373" s="59"/>
      <c r="AB373" s="59"/>
    </row>
    <row r="374" spans="8:28" s="12" customFormat="1" x14ac:dyDescent="0.25">
      <c r="H374" s="15"/>
      <c r="K374" s="1"/>
      <c r="M374" s="59"/>
      <c r="N374" s="59"/>
      <c r="O374" s="59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59"/>
      <c r="AA374" s="59"/>
      <c r="AB374" s="59"/>
    </row>
    <row r="375" spans="8:28" s="12" customFormat="1" x14ac:dyDescent="0.25">
      <c r="H375" s="15"/>
      <c r="K375" s="1"/>
      <c r="M375" s="59"/>
      <c r="N375" s="59"/>
      <c r="O375" s="59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59"/>
      <c r="AA375" s="59"/>
      <c r="AB375" s="59"/>
    </row>
    <row r="376" spans="8:28" s="12" customFormat="1" x14ac:dyDescent="0.25">
      <c r="H376" s="15"/>
      <c r="K376" s="1"/>
      <c r="M376" s="59"/>
      <c r="N376" s="59"/>
      <c r="O376" s="59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59"/>
      <c r="AA376" s="59"/>
      <c r="AB376" s="59"/>
    </row>
    <row r="377" spans="8:28" s="12" customFormat="1" x14ac:dyDescent="0.25">
      <c r="H377" s="15"/>
      <c r="K377" s="1"/>
      <c r="M377" s="59"/>
      <c r="N377" s="59"/>
      <c r="O377" s="59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59"/>
      <c r="AA377" s="59"/>
      <c r="AB377" s="59"/>
    </row>
    <row r="378" spans="8:28" s="12" customFormat="1" x14ac:dyDescent="0.25">
      <c r="H378" s="15"/>
      <c r="K378" s="1"/>
      <c r="M378" s="59"/>
      <c r="N378" s="59"/>
      <c r="O378" s="59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59"/>
      <c r="AA378" s="59"/>
      <c r="AB378" s="59"/>
    </row>
    <row r="379" spans="8:28" s="12" customFormat="1" x14ac:dyDescent="0.25">
      <c r="H379" s="15"/>
      <c r="K379" s="1"/>
      <c r="M379" s="59"/>
      <c r="N379" s="59"/>
      <c r="O379" s="59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59"/>
      <c r="AA379" s="59"/>
      <c r="AB379" s="59"/>
    </row>
    <row r="380" spans="8:28" s="12" customFormat="1" x14ac:dyDescent="0.25">
      <c r="H380" s="15"/>
      <c r="K380" s="1"/>
      <c r="M380" s="59"/>
      <c r="N380" s="59"/>
      <c r="O380" s="59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59"/>
      <c r="AA380" s="59"/>
      <c r="AB380" s="59"/>
    </row>
    <row r="381" spans="8:28" s="12" customFormat="1" x14ac:dyDescent="0.25">
      <c r="H381" s="15"/>
      <c r="K381" s="1"/>
      <c r="M381" s="59"/>
      <c r="N381" s="59"/>
      <c r="O381" s="59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59"/>
      <c r="AA381" s="59"/>
      <c r="AB381" s="59"/>
    </row>
    <row r="382" spans="8:28" s="12" customFormat="1" x14ac:dyDescent="0.25">
      <c r="H382" s="15"/>
      <c r="K382" s="1"/>
      <c r="M382" s="59"/>
      <c r="N382" s="59"/>
      <c r="O382" s="59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59"/>
      <c r="AA382" s="59"/>
      <c r="AB382" s="59"/>
    </row>
    <row r="383" spans="8:28" s="12" customFormat="1" x14ac:dyDescent="0.25">
      <c r="H383" s="15"/>
      <c r="K383" s="1"/>
      <c r="M383" s="59"/>
      <c r="N383" s="59"/>
      <c r="O383" s="59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59"/>
      <c r="AA383" s="59"/>
      <c r="AB383" s="59"/>
    </row>
    <row r="384" spans="8:28" s="12" customFormat="1" x14ac:dyDescent="0.25">
      <c r="H384" s="15"/>
      <c r="K384" s="1"/>
      <c r="M384" s="59"/>
      <c r="N384" s="59"/>
      <c r="O384" s="59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59"/>
      <c r="AA384" s="59"/>
      <c r="AB384" s="59"/>
    </row>
    <row r="385" spans="8:28" s="12" customFormat="1" x14ac:dyDescent="0.25">
      <c r="H385" s="15"/>
      <c r="K385" s="1"/>
      <c r="M385" s="59"/>
      <c r="N385" s="59"/>
      <c r="O385" s="59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59"/>
      <c r="AA385" s="59"/>
      <c r="AB385" s="59"/>
    </row>
    <row r="386" spans="8:28" s="12" customFormat="1" x14ac:dyDescent="0.25">
      <c r="H386" s="15"/>
      <c r="K386" s="1"/>
      <c r="M386" s="59"/>
      <c r="N386" s="59"/>
      <c r="O386" s="59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59"/>
      <c r="AA386" s="59"/>
      <c r="AB386" s="59"/>
    </row>
    <row r="387" spans="8:28" s="12" customFormat="1" x14ac:dyDescent="0.25">
      <c r="H387" s="15"/>
      <c r="K387" s="1"/>
      <c r="M387" s="59"/>
      <c r="N387" s="59"/>
      <c r="O387" s="59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59"/>
      <c r="AA387" s="59"/>
      <c r="AB387" s="59"/>
    </row>
    <row r="388" spans="8:28" s="12" customFormat="1" x14ac:dyDescent="0.25">
      <c r="H388" s="15"/>
      <c r="K388" s="1"/>
      <c r="M388" s="59"/>
      <c r="N388" s="59"/>
      <c r="O388" s="59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59"/>
      <c r="AA388" s="59"/>
      <c r="AB388" s="59"/>
    </row>
    <row r="389" spans="8:28" s="12" customFormat="1" x14ac:dyDescent="0.25">
      <c r="H389" s="15"/>
      <c r="K389" s="1"/>
      <c r="M389" s="59"/>
      <c r="N389" s="59"/>
      <c r="O389" s="59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59"/>
      <c r="AA389" s="59"/>
      <c r="AB389" s="59"/>
    </row>
    <row r="390" spans="8:28" s="12" customFormat="1" x14ac:dyDescent="0.25">
      <c r="H390" s="15"/>
      <c r="K390" s="1"/>
      <c r="M390" s="59"/>
      <c r="N390" s="59"/>
      <c r="O390" s="59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59"/>
      <c r="AA390" s="59"/>
      <c r="AB390" s="59"/>
    </row>
    <row r="391" spans="8:28" s="12" customFormat="1" x14ac:dyDescent="0.25">
      <c r="H391" s="15"/>
      <c r="K391" s="1"/>
      <c r="M391" s="59"/>
      <c r="N391" s="59"/>
      <c r="O391" s="59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59"/>
      <c r="AA391" s="59"/>
      <c r="AB391" s="59"/>
    </row>
    <row r="392" spans="8:28" s="12" customFormat="1" x14ac:dyDescent="0.25">
      <c r="H392" s="15"/>
      <c r="K392" s="1"/>
      <c r="M392" s="59"/>
      <c r="N392" s="59"/>
      <c r="O392" s="59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59"/>
      <c r="AA392" s="59"/>
      <c r="AB392" s="59"/>
    </row>
    <row r="393" spans="8:28" s="12" customFormat="1" x14ac:dyDescent="0.25">
      <c r="H393" s="15"/>
      <c r="K393" s="1"/>
      <c r="M393" s="59"/>
      <c r="N393" s="59"/>
      <c r="O393" s="59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59"/>
      <c r="AA393" s="59"/>
      <c r="AB393" s="59"/>
    </row>
    <row r="394" spans="8:28" s="12" customFormat="1" x14ac:dyDescent="0.25">
      <c r="H394" s="15"/>
      <c r="K394" s="1"/>
      <c r="M394" s="59"/>
      <c r="N394" s="59"/>
      <c r="O394" s="59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59"/>
      <c r="AA394" s="59"/>
      <c r="AB394" s="59"/>
    </row>
    <row r="395" spans="8:28" s="12" customFormat="1" x14ac:dyDescent="0.25">
      <c r="H395" s="15"/>
      <c r="K395" s="1"/>
      <c r="M395" s="59"/>
      <c r="N395" s="59"/>
      <c r="O395" s="59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59"/>
      <c r="AA395" s="59"/>
      <c r="AB395" s="59"/>
    </row>
    <row r="396" spans="8:28" s="12" customFormat="1" x14ac:dyDescent="0.25">
      <c r="H396" s="15"/>
      <c r="K396" s="1"/>
      <c r="M396" s="59"/>
      <c r="N396" s="59"/>
      <c r="O396" s="59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59"/>
      <c r="AA396" s="59"/>
      <c r="AB396" s="59"/>
    </row>
    <row r="397" spans="8:28" s="12" customFormat="1" x14ac:dyDescent="0.25">
      <c r="H397" s="15"/>
      <c r="K397" s="1"/>
      <c r="M397" s="59"/>
      <c r="N397" s="59"/>
      <c r="O397" s="59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59"/>
      <c r="AA397" s="59"/>
      <c r="AB397" s="59"/>
    </row>
    <row r="398" spans="8:28" s="12" customFormat="1" x14ac:dyDescent="0.25">
      <c r="H398" s="15"/>
      <c r="K398" s="1"/>
      <c r="M398" s="59"/>
      <c r="N398" s="59"/>
      <c r="O398" s="59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59"/>
      <c r="AA398" s="59"/>
      <c r="AB398" s="59"/>
    </row>
    <row r="399" spans="8:28" s="12" customFormat="1" x14ac:dyDescent="0.25">
      <c r="H399" s="15"/>
      <c r="K399" s="1"/>
      <c r="M399" s="59"/>
      <c r="N399" s="59"/>
      <c r="O399" s="59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59"/>
      <c r="AA399" s="59"/>
      <c r="AB399" s="59"/>
    </row>
    <row r="400" spans="8:28" s="12" customFormat="1" x14ac:dyDescent="0.25">
      <c r="H400" s="15"/>
      <c r="K400" s="1"/>
      <c r="M400" s="59"/>
      <c r="N400" s="59"/>
      <c r="O400" s="59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59"/>
      <c r="AA400" s="59"/>
      <c r="AB400" s="59"/>
    </row>
    <row r="401" spans="8:28" s="12" customFormat="1" x14ac:dyDescent="0.25">
      <c r="H401" s="15"/>
      <c r="K401" s="1"/>
      <c r="M401" s="59"/>
      <c r="N401" s="59"/>
      <c r="O401" s="59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59"/>
      <c r="AA401" s="59"/>
      <c r="AB401" s="59"/>
    </row>
    <row r="402" spans="8:28" s="12" customFormat="1" x14ac:dyDescent="0.25">
      <c r="H402" s="15"/>
      <c r="K402" s="1"/>
      <c r="M402" s="59"/>
      <c r="N402" s="59"/>
      <c r="O402" s="59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59"/>
      <c r="AA402" s="59"/>
      <c r="AB402" s="59"/>
    </row>
    <row r="403" spans="8:28" s="12" customFormat="1" x14ac:dyDescent="0.25">
      <c r="H403" s="15"/>
      <c r="K403" s="1"/>
      <c r="M403" s="59"/>
      <c r="N403" s="59"/>
      <c r="O403" s="59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59"/>
      <c r="AA403" s="59"/>
      <c r="AB403" s="59"/>
    </row>
    <row r="404" spans="8:28" s="12" customFormat="1" x14ac:dyDescent="0.25">
      <c r="H404" s="15"/>
      <c r="K404" s="1"/>
      <c r="M404" s="59"/>
      <c r="N404" s="59"/>
      <c r="O404" s="59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59"/>
      <c r="AA404" s="59"/>
      <c r="AB404" s="59"/>
    </row>
    <row r="405" spans="8:28" s="12" customFormat="1" x14ac:dyDescent="0.25">
      <c r="H405" s="15"/>
      <c r="K405" s="1"/>
      <c r="M405" s="59"/>
      <c r="N405" s="59"/>
      <c r="O405" s="59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59"/>
      <c r="AA405" s="59"/>
      <c r="AB405" s="59"/>
    </row>
    <row r="406" spans="8:28" s="12" customFormat="1" x14ac:dyDescent="0.25">
      <c r="H406" s="15"/>
      <c r="K406" s="1"/>
      <c r="M406" s="59"/>
      <c r="N406" s="59"/>
      <c r="O406" s="59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59"/>
      <c r="AA406" s="59"/>
      <c r="AB406" s="59"/>
    </row>
    <row r="407" spans="8:28" s="12" customFormat="1" x14ac:dyDescent="0.25">
      <c r="H407" s="15"/>
      <c r="K407" s="1"/>
      <c r="M407" s="59"/>
      <c r="N407" s="59"/>
      <c r="O407" s="59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59"/>
      <c r="AA407" s="59"/>
      <c r="AB407" s="59"/>
    </row>
    <row r="408" spans="8:28" s="12" customFormat="1" x14ac:dyDescent="0.25">
      <c r="H408" s="15"/>
      <c r="K408" s="1"/>
      <c r="M408" s="59"/>
      <c r="N408" s="59"/>
      <c r="O408" s="59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59"/>
      <c r="AA408" s="59"/>
      <c r="AB408" s="59"/>
    </row>
    <row r="409" spans="8:28" s="12" customFormat="1" x14ac:dyDescent="0.25">
      <c r="H409" s="15"/>
      <c r="K409" s="1"/>
      <c r="M409" s="59"/>
      <c r="N409" s="59"/>
      <c r="O409" s="59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59"/>
      <c r="AA409" s="59"/>
      <c r="AB409" s="59"/>
    </row>
    <row r="410" spans="8:28" s="12" customFormat="1" x14ac:dyDescent="0.25">
      <c r="H410" s="15"/>
      <c r="K410" s="1"/>
      <c r="M410" s="59"/>
      <c r="N410" s="59"/>
      <c r="O410" s="59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59"/>
      <c r="AA410" s="59"/>
      <c r="AB410" s="59"/>
    </row>
    <row r="411" spans="8:28" s="12" customFormat="1" x14ac:dyDescent="0.25">
      <c r="H411" s="15"/>
      <c r="K411" s="1"/>
      <c r="M411" s="59"/>
      <c r="N411" s="59"/>
      <c r="O411" s="59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59"/>
      <c r="AA411" s="59"/>
      <c r="AB411" s="59"/>
    </row>
    <row r="412" spans="8:28" s="12" customFormat="1" x14ac:dyDescent="0.25">
      <c r="H412" s="15"/>
      <c r="K412" s="1"/>
      <c r="M412" s="59"/>
      <c r="N412" s="59"/>
      <c r="O412" s="59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59"/>
      <c r="AA412" s="59"/>
      <c r="AB412" s="59"/>
    </row>
    <row r="413" spans="8:28" s="12" customFormat="1" x14ac:dyDescent="0.25">
      <c r="H413" s="15"/>
      <c r="K413" s="1"/>
      <c r="M413" s="59"/>
      <c r="N413" s="59"/>
      <c r="O413" s="59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59"/>
      <c r="AA413" s="59"/>
      <c r="AB413" s="59"/>
    </row>
    <row r="414" spans="8:28" s="12" customFormat="1" x14ac:dyDescent="0.25">
      <c r="H414" s="15"/>
      <c r="K414" s="1"/>
      <c r="M414" s="59"/>
      <c r="N414" s="59"/>
      <c r="O414" s="59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59"/>
      <c r="AA414" s="59"/>
      <c r="AB414" s="59"/>
    </row>
    <row r="415" spans="8:28" s="12" customFormat="1" x14ac:dyDescent="0.25">
      <c r="H415" s="15"/>
      <c r="K415" s="1"/>
      <c r="M415" s="59"/>
      <c r="N415" s="59"/>
      <c r="O415" s="59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59"/>
      <c r="AA415" s="59"/>
      <c r="AB415" s="59"/>
    </row>
    <row r="416" spans="8:28" s="12" customFormat="1" x14ac:dyDescent="0.25">
      <c r="H416" s="15"/>
      <c r="K416" s="1"/>
      <c r="M416" s="59"/>
      <c r="N416" s="59"/>
      <c r="O416" s="59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59"/>
      <c r="AA416" s="59"/>
      <c r="AB416" s="59"/>
    </row>
    <row r="417" spans="8:28" s="12" customFormat="1" x14ac:dyDescent="0.25">
      <c r="H417" s="15"/>
      <c r="K417" s="1"/>
      <c r="M417" s="59"/>
      <c r="N417" s="59"/>
      <c r="O417" s="59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59"/>
      <c r="AA417" s="59"/>
      <c r="AB417" s="59"/>
    </row>
    <row r="418" spans="8:28" s="12" customFormat="1" x14ac:dyDescent="0.25">
      <c r="H418" s="15"/>
      <c r="K418" s="1"/>
      <c r="M418" s="59"/>
      <c r="N418" s="59"/>
      <c r="O418" s="59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59"/>
      <c r="AA418" s="59"/>
      <c r="AB418" s="59"/>
    </row>
    <row r="419" spans="8:28" s="12" customFormat="1" x14ac:dyDescent="0.25">
      <c r="H419" s="15"/>
      <c r="K419" s="1"/>
      <c r="M419" s="59"/>
      <c r="N419" s="59"/>
      <c r="O419" s="59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59"/>
      <c r="AA419" s="59"/>
      <c r="AB419" s="59"/>
    </row>
    <row r="420" spans="8:28" s="12" customFormat="1" x14ac:dyDescent="0.25">
      <c r="H420" s="15"/>
      <c r="K420" s="1"/>
      <c r="M420" s="59"/>
      <c r="N420" s="59"/>
      <c r="O420" s="59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59"/>
      <c r="AA420" s="59"/>
      <c r="AB420" s="59"/>
    </row>
    <row r="421" spans="8:28" s="12" customFormat="1" x14ac:dyDescent="0.25">
      <c r="H421" s="15"/>
      <c r="K421" s="1"/>
      <c r="M421" s="59"/>
      <c r="N421" s="59"/>
      <c r="O421" s="59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59"/>
      <c r="AA421" s="59"/>
      <c r="AB421" s="59"/>
    </row>
    <row r="422" spans="8:28" s="12" customFormat="1" x14ac:dyDescent="0.25">
      <c r="H422" s="15"/>
      <c r="K422" s="1"/>
      <c r="M422" s="59"/>
      <c r="N422" s="59"/>
      <c r="O422" s="59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59"/>
      <c r="AA422" s="59"/>
      <c r="AB422" s="59"/>
    </row>
    <row r="423" spans="8:28" s="12" customFormat="1" x14ac:dyDescent="0.25">
      <c r="H423" s="15"/>
      <c r="K423" s="1"/>
      <c r="M423" s="59"/>
      <c r="N423" s="59"/>
      <c r="O423" s="59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59"/>
      <c r="AA423" s="59"/>
      <c r="AB423" s="59"/>
    </row>
    <row r="424" spans="8:28" s="12" customFormat="1" x14ac:dyDescent="0.25">
      <c r="H424" s="15"/>
      <c r="K424" s="1"/>
      <c r="M424" s="59"/>
      <c r="N424" s="59"/>
      <c r="O424" s="59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59"/>
      <c r="AA424" s="59"/>
      <c r="AB424" s="59"/>
    </row>
    <row r="425" spans="8:28" s="12" customFormat="1" x14ac:dyDescent="0.25">
      <c r="H425" s="15"/>
      <c r="K425" s="1"/>
      <c r="M425" s="59"/>
      <c r="N425" s="59"/>
      <c r="O425" s="59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59"/>
      <c r="AA425" s="59"/>
      <c r="AB425" s="59"/>
    </row>
    <row r="426" spans="8:28" s="12" customFormat="1" x14ac:dyDescent="0.25">
      <c r="H426" s="15"/>
      <c r="K426" s="1"/>
      <c r="M426" s="59"/>
      <c r="N426" s="59"/>
      <c r="O426" s="59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59"/>
      <c r="AA426" s="59"/>
      <c r="AB426" s="59"/>
    </row>
    <row r="427" spans="8:28" s="12" customFormat="1" x14ac:dyDescent="0.25">
      <c r="H427" s="15"/>
      <c r="K427" s="1"/>
      <c r="M427" s="59"/>
      <c r="N427" s="59"/>
      <c r="O427" s="59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59"/>
      <c r="AA427" s="59"/>
      <c r="AB427" s="59"/>
    </row>
    <row r="428" spans="8:28" s="12" customFormat="1" x14ac:dyDescent="0.25">
      <c r="H428" s="15"/>
      <c r="K428" s="1"/>
      <c r="M428" s="59"/>
      <c r="N428" s="59"/>
      <c r="O428" s="59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59"/>
      <c r="AA428" s="59"/>
      <c r="AB428" s="59"/>
    </row>
    <row r="429" spans="8:28" s="12" customFormat="1" x14ac:dyDescent="0.25">
      <c r="H429" s="15"/>
      <c r="K429" s="1"/>
      <c r="M429" s="59"/>
      <c r="N429" s="59"/>
      <c r="O429" s="59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59"/>
      <c r="AA429" s="59"/>
      <c r="AB429" s="59"/>
    </row>
    <row r="430" spans="8:28" s="12" customFormat="1" x14ac:dyDescent="0.25">
      <c r="H430" s="15"/>
      <c r="K430" s="1"/>
      <c r="M430" s="59"/>
      <c r="N430" s="59"/>
      <c r="O430" s="59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59"/>
      <c r="AA430" s="59"/>
      <c r="AB430" s="59"/>
    </row>
    <row r="431" spans="8:28" s="12" customFormat="1" x14ac:dyDescent="0.25">
      <c r="H431" s="15"/>
      <c r="K431" s="1"/>
      <c r="M431" s="59"/>
      <c r="N431" s="59"/>
      <c r="O431" s="59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59"/>
      <c r="AA431" s="59"/>
      <c r="AB431" s="59"/>
    </row>
    <row r="432" spans="8:28" s="12" customFormat="1" x14ac:dyDescent="0.25">
      <c r="H432" s="15"/>
      <c r="K432" s="1"/>
      <c r="M432" s="59"/>
      <c r="N432" s="59"/>
      <c r="O432" s="59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59"/>
      <c r="AA432" s="59"/>
      <c r="AB432" s="59"/>
    </row>
    <row r="433" spans="8:28" s="12" customFormat="1" x14ac:dyDescent="0.25">
      <c r="H433" s="15"/>
      <c r="K433" s="1"/>
      <c r="M433" s="59"/>
      <c r="N433" s="59"/>
      <c r="O433" s="59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59"/>
      <c r="AA433" s="59"/>
      <c r="AB433" s="59"/>
    </row>
    <row r="434" spans="8:28" s="12" customFormat="1" x14ac:dyDescent="0.25">
      <c r="H434" s="15"/>
      <c r="K434" s="1"/>
      <c r="M434" s="59"/>
      <c r="N434" s="59"/>
      <c r="O434" s="59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59"/>
      <c r="AA434" s="59"/>
      <c r="AB434" s="59"/>
    </row>
    <row r="435" spans="8:28" s="12" customFormat="1" x14ac:dyDescent="0.25">
      <c r="H435" s="15"/>
      <c r="K435" s="1"/>
      <c r="M435" s="59"/>
      <c r="N435" s="59"/>
      <c r="O435" s="59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59"/>
      <c r="AA435" s="59"/>
      <c r="AB435" s="59"/>
    </row>
    <row r="436" spans="8:28" s="12" customFormat="1" x14ac:dyDescent="0.25">
      <c r="H436" s="15"/>
      <c r="K436" s="1"/>
      <c r="M436" s="59"/>
      <c r="N436" s="59"/>
      <c r="O436" s="59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59"/>
      <c r="AA436" s="59"/>
      <c r="AB436" s="59"/>
    </row>
    <row r="437" spans="8:28" s="12" customFormat="1" x14ac:dyDescent="0.25">
      <c r="H437" s="15"/>
      <c r="K437" s="1"/>
      <c r="M437" s="59"/>
      <c r="N437" s="59"/>
      <c r="O437" s="59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59"/>
      <c r="AA437" s="59"/>
      <c r="AB437" s="59"/>
    </row>
    <row r="438" spans="8:28" s="12" customFormat="1" x14ac:dyDescent="0.25">
      <c r="H438" s="15"/>
      <c r="K438" s="1"/>
      <c r="M438" s="59"/>
      <c r="N438" s="59"/>
      <c r="O438" s="59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59"/>
      <c r="AA438" s="59"/>
      <c r="AB438" s="59"/>
    </row>
    <row r="439" spans="8:28" s="12" customFormat="1" x14ac:dyDescent="0.25">
      <c r="H439" s="15"/>
      <c r="K439" s="1"/>
      <c r="M439" s="59"/>
      <c r="N439" s="59"/>
      <c r="O439" s="59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59"/>
      <c r="AA439" s="59"/>
      <c r="AB439" s="59"/>
    </row>
    <row r="440" spans="8:28" s="12" customFormat="1" x14ac:dyDescent="0.25">
      <c r="H440" s="15"/>
      <c r="K440" s="1"/>
      <c r="M440" s="59"/>
      <c r="N440" s="59"/>
      <c r="O440" s="59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59"/>
      <c r="AA440" s="59"/>
      <c r="AB440" s="59"/>
    </row>
    <row r="441" spans="8:28" s="12" customFormat="1" x14ac:dyDescent="0.25">
      <c r="H441" s="15"/>
      <c r="K441" s="1"/>
      <c r="M441" s="59"/>
      <c r="N441" s="59"/>
      <c r="O441" s="59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59"/>
      <c r="AA441" s="59"/>
      <c r="AB441" s="59"/>
    </row>
    <row r="442" spans="8:28" s="12" customFormat="1" x14ac:dyDescent="0.25">
      <c r="H442" s="15"/>
      <c r="K442" s="1"/>
      <c r="M442" s="59"/>
      <c r="N442" s="59"/>
      <c r="O442" s="59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59"/>
      <c r="AA442" s="59"/>
      <c r="AB442" s="59"/>
    </row>
    <row r="443" spans="8:28" s="12" customFormat="1" x14ac:dyDescent="0.25">
      <c r="H443" s="15"/>
      <c r="K443" s="1"/>
      <c r="M443" s="59"/>
      <c r="N443" s="59"/>
      <c r="O443" s="59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59"/>
      <c r="AA443" s="59"/>
      <c r="AB443" s="59"/>
    </row>
    <row r="444" spans="8:28" s="12" customFormat="1" x14ac:dyDescent="0.25">
      <c r="H444" s="15"/>
      <c r="K444" s="1"/>
      <c r="M444" s="59"/>
      <c r="N444" s="59"/>
      <c r="O444" s="59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59"/>
      <c r="AA444" s="59"/>
      <c r="AB444" s="59"/>
    </row>
    <row r="445" spans="8:28" s="12" customFormat="1" x14ac:dyDescent="0.25">
      <c r="H445" s="15"/>
      <c r="K445" s="1"/>
      <c r="M445" s="59"/>
      <c r="N445" s="59"/>
      <c r="O445" s="59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59"/>
      <c r="AA445" s="59"/>
      <c r="AB445" s="59"/>
    </row>
    <row r="446" spans="8:28" s="12" customFormat="1" x14ac:dyDescent="0.25">
      <c r="H446" s="15"/>
      <c r="K446" s="1"/>
      <c r="M446" s="59"/>
      <c r="N446" s="59"/>
      <c r="O446" s="59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59"/>
      <c r="AA446" s="59"/>
      <c r="AB446" s="59"/>
    </row>
    <row r="447" spans="8:28" s="12" customFormat="1" x14ac:dyDescent="0.25">
      <c r="H447" s="15"/>
      <c r="K447" s="1"/>
      <c r="M447" s="59"/>
      <c r="N447" s="59"/>
      <c r="O447" s="59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59"/>
      <c r="AA447" s="59"/>
      <c r="AB447" s="59"/>
    </row>
    <row r="448" spans="8:28" s="12" customFormat="1" x14ac:dyDescent="0.25">
      <c r="H448" s="15"/>
      <c r="K448" s="1"/>
      <c r="M448" s="59"/>
      <c r="N448" s="59"/>
      <c r="O448" s="59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59"/>
      <c r="AA448" s="59"/>
      <c r="AB448" s="59"/>
    </row>
    <row r="449" spans="8:28" s="12" customFormat="1" x14ac:dyDescent="0.25">
      <c r="H449" s="15"/>
      <c r="K449" s="1"/>
      <c r="M449" s="59"/>
      <c r="N449" s="59"/>
      <c r="O449" s="59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59"/>
      <c r="AA449" s="59"/>
      <c r="AB449" s="59"/>
    </row>
    <row r="450" spans="8:28" s="12" customFormat="1" x14ac:dyDescent="0.25">
      <c r="H450" s="15"/>
      <c r="K450" s="1"/>
      <c r="M450" s="59"/>
      <c r="N450" s="59"/>
      <c r="O450" s="59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59"/>
      <c r="AA450" s="59"/>
      <c r="AB450" s="59"/>
    </row>
    <row r="451" spans="8:28" s="12" customFormat="1" x14ac:dyDescent="0.25">
      <c r="H451" s="15"/>
      <c r="K451" s="1"/>
      <c r="M451" s="59"/>
      <c r="N451" s="59"/>
      <c r="O451" s="59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59"/>
      <c r="AA451" s="59"/>
      <c r="AB451" s="59"/>
    </row>
    <row r="452" spans="8:28" s="12" customFormat="1" x14ac:dyDescent="0.25">
      <c r="H452" s="15"/>
      <c r="K452" s="1"/>
      <c r="M452" s="59"/>
      <c r="N452" s="59"/>
      <c r="O452" s="59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59"/>
      <c r="AA452" s="59"/>
      <c r="AB452" s="59"/>
    </row>
    <row r="453" spans="8:28" s="12" customFormat="1" x14ac:dyDescent="0.25">
      <c r="H453" s="15"/>
      <c r="K453" s="1"/>
      <c r="M453" s="59"/>
      <c r="N453" s="59"/>
      <c r="O453" s="59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59"/>
      <c r="AA453" s="59"/>
      <c r="AB453" s="59"/>
    </row>
    <row r="454" spans="8:28" s="12" customFormat="1" x14ac:dyDescent="0.25">
      <c r="H454" s="15"/>
      <c r="K454" s="1"/>
      <c r="M454" s="59"/>
      <c r="N454" s="59"/>
      <c r="O454" s="59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59"/>
      <c r="AA454" s="59"/>
      <c r="AB454" s="59"/>
    </row>
    <row r="455" spans="8:28" s="12" customFormat="1" x14ac:dyDescent="0.25">
      <c r="H455" s="15"/>
      <c r="K455" s="1"/>
      <c r="M455" s="59"/>
      <c r="N455" s="59"/>
      <c r="O455" s="59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59"/>
      <c r="AA455" s="59"/>
      <c r="AB455" s="59"/>
    </row>
    <row r="456" spans="8:28" s="12" customFormat="1" x14ac:dyDescent="0.25">
      <c r="H456" s="15"/>
      <c r="K456" s="1"/>
      <c r="M456" s="59"/>
      <c r="N456" s="59"/>
      <c r="O456" s="59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59"/>
      <c r="AA456" s="59"/>
      <c r="AB456" s="59"/>
    </row>
    <row r="457" spans="8:28" s="12" customFormat="1" x14ac:dyDescent="0.25">
      <c r="H457" s="15"/>
      <c r="K457" s="1"/>
      <c r="M457" s="59"/>
      <c r="N457" s="59"/>
      <c r="O457" s="59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59"/>
      <c r="AA457" s="59"/>
      <c r="AB457" s="59"/>
    </row>
    <row r="458" spans="8:28" s="12" customFormat="1" x14ac:dyDescent="0.25">
      <c r="H458" s="15"/>
      <c r="K458" s="1"/>
      <c r="M458" s="59"/>
      <c r="N458" s="59"/>
      <c r="O458" s="59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59"/>
      <c r="AA458" s="59"/>
      <c r="AB458" s="59"/>
    </row>
    <row r="459" spans="8:28" s="12" customFormat="1" x14ac:dyDescent="0.25">
      <c r="H459" s="15"/>
      <c r="K459" s="1"/>
      <c r="M459" s="59"/>
      <c r="N459" s="59"/>
      <c r="O459" s="59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59"/>
      <c r="AA459" s="59"/>
      <c r="AB459" s="59"/>
    </row>
    <row r="460" spans="8:28" s="12" customFormat="1" x14ac:dyDescent="0.25">
      <c r="H460" s="15"/>
      <c r="K460" s="1"/>
      <c r="M460" s="59"/>
      <c r="N460" s="59"/>
      <c r="O460" s="59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59"/>
      <c r="AA460" s="59"/>
      <c r="AB460" s="59"/>
    </row>
    <row r="461" spans="8:28" s="12" customFormat="1" x14ac:dyDescent="0.25">
      <c r="H461" s="15"/>
      <c r="K461" s="1"/>
      <c r="M461" s="59"/>
      <c r="N461" s="59"/>
      <c r="O461" s="59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59"/>
      <c r="AA461" s="59"/>
      <c r="AB461" s="59"/>
    </row>
    <row r="462" spans="8:28" s="12" customFormat="1" x14ac:dyDescent="0.25">
      <c r="H462" s="15"/>
      <c r="K462" s="1"/>
      <c r="M462" s="59"/>
      <c r="N462" s="59"/>
      <c r="O462" s="59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59"/>
      <c r="AA462" s="59"/>
      <c r="AB462" s="59"/>
    </row>
    <row r="463" spans="8:28" s="12" customFormat="1" x14ac:dyDescent="0.25">
      <c r="H463" s="15"/>
      <c r="K463" s="1"/>
      <c r="M463" s="59"/>
      <c r="N463" s="59"/>
      <c r="O463" s="59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59"/>
      <c r="AA463" s="59"/>
      <c r="AB463" s="59"/>
    </row>
    <row r="464" spans="8:28" s="12" customFormat="1" x14ac:dyDescent="0.25">
      <c r="H464" s="15"/>
      <c r="K464" s="1"/>
      <c r="M464" s="59"/>
      <c r="N464" s="59"/>
      <c r="O464" s="59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59"/>
      <c r="AA464" s="59"/>
      <c r="AB464" s="59"/>
    </row>
    <row r="465" spans="8:28" s="12" customFormat="1" x14ac:dyDescent="0.25">
      <c r="H465" s="15"/>
      <c r="K465" s="1"/>
      <c r="M465" s="59"/>
      <c r="N465" s="59"/>
      <c r="O465" s="59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59"/>
      <c r="AA465" s="59"/>
      <c r="AB465" s="59"/>
    </row>
    <row r="466" spans="8:28" s="12" customFormat="1" x14ac:dyDescent="0.25">
      <c r="H466" s="15"/>
      <c r="K466" s="1"/>
      <c r="M466" s="59"/>
      <c r="N466" s="59"/>
      <c r="O466" s="59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59"/>
      <c r="AA466" s="59"/>
      <c r="AB466" s="59"/>
    </row>
    <row r="467" spans="8:28" s="12" customFormat="1" x14ac:dyDescent="0.25">
      <c r="H467" s="15"/>
      <c r="K467" s="1"/>
      <c r="M467" s="59"/>
      <c r="N467" s="59"/>
      <c r="O467" s="59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59"/>
      <c r="AA467" s="59"/>
      <c r="AB467" s="59"/>
    </row>
    <row r="468" spans="8:28" s="12" customFormat="1" x14ac:dyDescent="0.25">
      <c r="H468" s="15"/>
      <c r="K468" s="1"/>
      <c r="M468" s="59"/>
      <c r="N468" s="59"/>
      <c r="O468" s="59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59"/>
      <c r="AA468" s="59"/>
      <c r="AB468" s="59"/>
    </row>
    <row r="469" spans="8:28" s="12" customFormat="1" x14ac:dyDescent="0.25">
      <c r="H469" s="15"/>
      <c r="K469" s="1"/>
      <c r="M469" s="59"/>
      <c r="N469" s="59"/>
      <c r="O469" s="59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59"/>
      <c r="AA469" s="59"/>
      <c r="AB469" s="59"/>
    </row>
    <row r="470" spans="8:28" s="12" customFormat="1" x14ac:dyDescent="0.25">
      <c r="H470" s="15"/>
      <c r="K470" s="1"/>
      <c r="M470" s="59"/>
      <c r="N470" s="59"/>
      <c r="O470" s="59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59"/>
      <c r="AA470" s="59"/>
      <c r="AB470" s="59"/>
    </row>
    <row r="471" spans="8:28" s="12" customFormat="1" x14ac:dyDescent="0.25">
      <c r="H471" s="15"/>
      <c r="K471" s="1"/>
      <c r="M471" s="59"/>
      <c r="N471" s="59"/>
      <c r="O471" s="59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59"/>
      <c r="AA471" s="59"/>
      <c r="AB471" s="59"/>
    </row>
    <row r="472" spans="8:28" s="12" customFormat="1" x14ac:dyDescent="0.25">
      <c r="H472" s="15"/>
      <c r="K472" s="1"/>
      <c r="M472" s="59"/>
      <c r="N472" s="59"/>
      <c r="O472" s="59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59"/>
      <c r="AA472" s="59"/>
      <c r="AB472" s="59"/>
    </row>
    <row r="473" spans="8:28" s="12" customFormat="1" x14ac:dyDescent="0.25">
      <c r="H473" s="15"/>
      <c r="K473" s="1"/>
      <c r="M473" s="59"/>
      <c r="N473" s="59"/>
      <c r="O473" s="59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59"/>
      <c r="AA473" s="59"/>
      <c r="AB473" s="59"/>
    </row>
    <row r="474" spans="8:28" s="12" customFormat="1" x14ac:dyDescent="0.25">
      <c r="H474" s="15"/>
      <c r="K474" s="1"/>
      <c r="M474" s="59"/>
      <c r="N474" s="59"/>
      <c r="O474" s="59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59"/>
      <c r="AA474" s="59"/>
      <c r="AB474" s="59"/>
    </row>
    <row r="475" spans="8:28" s="12" customFormat="1" x14ac:dyDescent="0.25">
      <c r="H475" s="15"/>
      <c r="K475" s="1"/>
      <c r="M475" s="59"/>
      <c r="N475" s="59"/>
      <c r="O475" s="59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59"/>
      <c r="AA475" s="59"/>
      <c r="AB475" s="59"/>
    </row>
    <row r="476" spans="8:28" s="12" customFormat="1" x14ac:dyDescent="0.25">
      <c r="H476" s="15"/>
      <c r="K476" s="1"/>
      <c r="M476" s="59"/>
      <c r="N476" s="59"/>
      <c r="O476" s="59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59"/>
      <c r="AA476" s="59"/>
      <c r="AB476" s="59"/>
    </row>
    <row r="477" spans="8:28" s="12" customFormat="1" x14ac:dyDescent="0.25">
      <c r="H477" s="15"/>
      <c r="K477" s="1"/>
      <c r="M477" s="59"/>
      <c r="N477" s="59"/>
      <c r="O477" s="59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59"/>
      <c r="AA477" s="59"/>
      <c r="AB477" s="59"/>
    </row>
    <row r="478" spans="8:28" s="12" customFormat="1" x14ac:dyDescent="0.25">
      <c r="H478" s="15"/>
      <c r="K478" s="1"/>
      <c r="M478" s="59"/>
      <c r="N478" s="59"/>
      <c r="O478" s="59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59"/>
      <c r="AA478" s="59"/>
      <c r="AB478" s="59"/>
    </row>
    <row r="479" spans="8:28" s="12" customFormat="1" x14ac:dyDescent="0.25">
      <c r="H479" s="15"/>
      <c r="K479" s="1"/>
      <c r="M479" s="59"/>
      <c r="N479" s="59"/>
      <c r="O479" s="59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59"/>
      <c r="AA479" s="59"/>
      <c r="AB479" s="59"/>
    </row>
    <row r="480" spans="8:28" s="12" customFormat="1" x14ac:dyDescent="0.25">
      <c r="H480" s="15"/>
      <c r="K480" s="1"/>
      <c r="M480" s="59"/>
      <c r="N480" s="59"/>
      <c r="O480" s="59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59"/>
      <c r="AA480" s="59"/>
      <c r="AB480" s="59"/>
    </row>
    <row r="481" spans="8:28" s="12" customFormat="1" x14ac:dyDescent="0.25">
      <c r="H481" s="15"/>
      <c r="K481" s="1"/>
      <c r="M481" s="59"/>
      <c r="N481" s="59"/>
      <c r="O481" s="59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59"/>
      <c r="AA481" s="59"/>
      <c r="AB481" s="59"/>
    </row>
    <row r="482" spans="8:28" s="12" customFormat="1" x14ac:dyDescent="0.25">
      <c r="H482" s="15"/>
      <c r="K482" s="1"/>
      <c r="M482" s="59"/>
      <c r="N482" s="59"/>
      <c r="O482" s="59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59"/>
      <c r="AA482" s="59"/>
      <c r="AB482" s="59"/>
    </row>
    <row r="483" spans="8:28" s="12" customFormat="1" x14ac:dyDescent="0.25">
      <c r="H483" s="15"/>
      <c r="K483" s="1"/>
      <c r="M483" s="59"/>
      <c r="N483" s="59"/>
      <c r="O483" s="59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59"/>
      <c r="AA483" s="59"/>
      <c r="AB483" s="59"/>
    </row>
    <row r="484" spans="8:28" s="12" customFormat="1" x14ac:dyDescent="0.25">
      <c r="H484" s="15"/>
      <c r="K484" s="1"/>
      <c r="M484" s="59"/>
      <c r="N484" s="59"/>
      <c r="O484" s="59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59"/>
      <c r="AA484" s="59"/>
      <c r="AB484" s="59"/>
    </row>
    <row r="485" spans="8:28" s="12" customFormat="1" x14ac:dyDescent="0.25">
      <c r="H485" s="15"/>
      <c r="K485" s="1"/>
      <c r="M485" s="59"/>
      <c r="N485" s="59"/>
      <c r="O485" s="59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59"/>
      <c r="AA485" s="59"/>
      <c r="AB485" s="59"/>
    </row>
    <row r="486" spans="8:28" s="12" customFormat="1" x14ac:dyDescent="0.25">
      <c r="H486" s="15"/>
      <c r="K486" s="1"/>
      <c r="M486" s="59"/>
      <c r="N486" s="59"/>
      <c r="O486" s="59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59"/>
      <c r="AA486" s="59"/>
      <c r="AB486" s="59"/>
    </row>
    <row r="487" spans="8:28" s="12" customFormat="1" x14ac:dyDescent="0.25">
      <c r="H487" s="15"/>
      <c r="K487" s="1"/>
      <c r="M487" s="59"/>
      <c r="N487" s="59"/>
      <c r="O487" s="59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59"/>
      <c r="AA487" s="59"/>
      <c r="AB487" s="59"/>
    </row>
    <row r="488" spans="8:28" s="12" customFormat="1" x14ac:dyDescent="0.25">
      <c r="H488" s="15"/>
      <c r="K488" s="1"/>
      <c r="M488" s="59"/>
      <c r="N488" s="59"/>
      <c r="O488" s="59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59"/>
      <c r="AA488" s="59"/>
      <c r="AB488" s="59"/>
    </row>
    <row r="489" spans="8:28" s="12" customFormat="1" x14ac:dyDescent="0.25">
      <c r="H489" s="15"/>
      <c r="K489" s="1"/>
      <c r="M489" s="59"/>
      <c r="N489" s="59"/>
      <c r="O489" s="59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59"/>
      <c r="AA489" s="59"/>
      <c r="AB489" s="59"/>
    </row>
    <row r="490" spans="8:28" s="12" customFormat="1" x14ac:dyDescent="0.25">
      <c r="H490" s="15"/>
      <c r="K490" s="1"/>
      <c r="M490" s="59"/>
      <c r="N490" s="59"/>
      <c r="O490" s="59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59"/>
      <c r="AA490" s="59"/>
      <c r="AB490" s="59"/>
    </row>
    <row r="491" spans="8:28" s="12" customFormat="1" x14ac:dyDescent="0.25">
      <c r="H491" s="15"/>
      <c r="K491" s="1"/>
      <c r="M491" s="59"/>
      <c r="N491" s="59"/>
      <c r="O491" s="59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59"/>
      <c r="AA491" s="59"/>
      <c r="AB491" s="59"/>
    </row>
    <row r="492" spans="8:28" s="12" customFormat="1" x14ac:dyDescent="0.25">
      <c r="H492" s="15"/>
      <c r="K492" s="1"/>
      <c r="M492" s="59"/>
      <c r="N492" s="59"/>
      <c r="O492" s="59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59"/>
      <c r="AA492" s="59"/>
      <c r="AB492" s="59"/>
    </row>
    <row r="493" spans="8:28" s="12" customFormat="1" x14ac:dyDescent="0.25">
      <c r="H493" s="15"/>
      <c r="K493" s="1"/>
      <c r="M493" s="59"/>
      <c r="N493" s="59"/>
      <c r="O493" s="59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59"/>
      <c r="AA493" s="59"/>
      <c r="AB493" s="59"/>
    </row>
    <row r="494" spans="8:28" s="12" customFormat="1" x14ac:dyDescent="0.25">
      <c r="H494" s="15"/>
      <c r="K494" s="1"/>
      <c r="M494" s="59"/>
      <c r="N494" s="59"/>
      <c r="O494" s="59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59"/>
      <c r="AA494" s="59"/>
      <c r="AB494" s="59"/>
    </row>
    <row r="495" spans="8:28" s="12" customFormat="1" x14ac:dyDescent="0.25">
      <c r="H495" s="15"/>
      <c r="K495" s="1"/>
      <c r="M495" s="59"/>
      <c r="N495" s="59"/>
      <c r="O495" s="59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59"/>
      <c r="AA495" s="59"/>
      <c r="AB495" s="59"/>
    </row>
    <row r="496" spans="8:28" s="12" customFormat="1" x14ac:dyDescent="0.25">
      <c r="H496" s="15"/>
      <c r="K496" s="1"/>
      <c r="M496" s="59"/>
      <c r="N496" s="59"/>
      <c r="O496" s="59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59"/>
      <c r="AA496" s="59"/>
      <c r="AB496" s="59"/>
    </row>
    <row r="497" spans="8:28" s="12" customFormat="1" x14ac:dyDescent="0.25">
      <c r="H497" s="15"/>
      <c r="K497" s="1"/>
      <c r="M497" s="59"/>
      <c r="N497" s="59"/>
      <c r="O497" s="59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59"/>
      <c r="AA497" s="59"/>
      <c r="AB497" s="59"/>
    </row>
    <row r="498" spans="8:28" s="12" customFormat="1" x14ac:dyDescent="0.25">
      <c r="H498" s="15"/>
      <c r="K498" s="1"/>
      <c r="M498" s="59"/>
      <c r="N498" s="59"/>
      <c r="O498" s="59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59"/>
      <c r="AA498" s="59"/>
      <c r="AB498" s="59"/>
    </row>
    <row r="499" spans="8:28" s="12" customFormat="1" x14ac:dyDescent="0.25">
      <c r="H499" s="15"/>
      <c r="K499" s="1"/>
      <c r="M499" s="59"/>
      <c r="N499" s="59"/>
      <c r="O499" s="59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59"/>
      <c r="AA499" s="59"/>
      <c r="AB499" s="59"/>
    </row>
    <row r="500" spans="8:28" s="12" customFormat="1" x14ac:dyDescent="0.25">
      <c r="H500" s="15"/>
      <c r="K500" s="1"/>
      <c r="M500" s="59"/>
      <c r="N500" s="59"/>
      <c r="O500" s="59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59"/>
      <c r="AA500" s="59"/>
      <c r="AB500" s="59"/>
    </row>
    <row r="501" spans="8:28" s="12" customFormat="1" x14ac:dyDescent="0.25">
      <c r="H501" s="15"/>
      <c r="K501" s="1"/>
      <c r="M501" s="59"/>
      <c r="N501" s="59"/>
      <c r="O501" s="59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59"/>
      <c r="AA501" s="59"/>
      <c r="AB501" s="59"/>
    </row>
    <row r="502" spans="8:28" s="12" customFormat="1" x14ac:dyDescent="0.25">
      <c r="H502" s="15"/>
      <c r="K502" s="1"/>
      <c r="M502" s="59"/>
      <c r="N502" s="59"/>
      <c r="O502" s="59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59"/>
      <c r="AA502" s="59"/>
      <c r="AB502" s="59"/>
    </row>
    <row r="503" spans="8:28" s="12" customFormat="1" x14ac:dyDescent="0.25">
      <c r="H503" s="15"/>
      <c r="K503" s="1"/>
      <c r="M503" s="59"/>
      <c r="N503" s="59"/>
      <c r="O503" s="59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59"/>
      <c r="AA503" s="59"/>
      <c r="AB503" s="59"/>
    </row>
    <row r="504" spans="8:28" s="12" customFormat="1" x14ac:dyDescent="0.25">
      <c r="H504" s="15"/>
      <c r="K504" s="1"/>
      <c r="M504" s="59"/>
      <c r="N504" s="59"/>
      <c r="O504" s="59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59"/>
      <c r="AA504" s="59"/>
      <c r="AB504" s="59"/>
    </row>
    <row r="505" spans="8:28" s="12" customFormat="1" x14ac:dyDescent="0.25">
      <c r="H505" s="15"/>
      <c r="K505" s="1"/>
      <c r="M505" s="59"/>
      <c r="N505" s="59"/>
      <c r="O505" s="59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59"/>
      <c r="AA505" s="59"/>
      <c r="AB505" s="59"/>
    </row>
    <row r="506" spans="8:28" s="12" customFormat="1" x14ac:dyDescent="0.25">
      <c r="H506" s="15"/>
      <c r="K506" s="1"/>
      <c r="M506" s="59"/>
      <c r="N506" s="59"/>
      <c r="O506" s="59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59"/>
      <c r="AA506" s="59"/>
      <c r="AB506" s="59"/>
    </row>
    <row r="507" spans="8:28" s="12" customFormat="1" x14ac:dyDescent="0.25">
      <c r="H507" s="15"/>
      <c r="K507" s="1"/>
      <c r="M507" s="59"/>
      <c r="N507" s="59"/>
      <c r="O507" s="59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59"/>
      <c r="AA507" s="59"/>
      <c r="AB507" s="59"/>
    </row>
    <row r="508" spans="8:28" s="12" customFormat="1" x14ac:dyDescent="0.25">
      <c r="H508" s="15"/>
      <c r="K508" s="1"/>
      <c r="M508" s="59"/>
      <c r="N508" s="59"/>
      <c r="O508" s="59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59"/>
      <c r="AA508" s="59"/>
      <c r="AB508" s="59"/>
    </row>
    <row r="509" spans="8:28" s="12" customFormat="1" x14ac:dyDescent="0.25">
      <c r="H509" s="15"/>
      <c r="K509" s="1"/>
      <c r="M509" s="59"/>
      <c r="N509" s="59"/>
      <c r="O509" s="59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59"/>
      <c r="AA509" s="59"/>
      <c r="AB509" s="59"/>
    </row>
    <row r="510" spans="8:28" s="12" customFormat="1" x14ac:dyDescent="0.25">
      <c r="H510" s="15"/>
      <c r="K510" s="1"/>
      <c r="M510" s="59"/>
      <c r="N510" s="59"/>
      <c r="O510" s="59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59"/>
      <c r="AA510" s="59"/>
      <c r="AB510" s="59"/>
    </row>
    <row r="511" spans="8:28" s="12" customFormat="1" x14ac:dyDescent="0.25">
      <c r="H511" s="15"/>
      <c r="K511" s="1"/>
      <c r="M511" s="59"/>
      <c r="N511" s="59"/>
      <c r="O511" s="59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59"/>
      <c r="AA511" s="59"/>
      <c r="AB511" s="59"/>
    </row>
    <row r="512" spans="8:28" s="12" customFormat="1" x14ac:dyDescent="0.25">
      <c r="H512" s="15"/>
      <c r="K512" s="1"/>
      <c r="M512" s="59"/>
      <c r="N512" s="59"/>
      <c r="O512" s="59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59"/>
      <c r="AA512" s="59"/>
      <c r="AB512" s="59"/>
    </row>
    <row r="513" spans="8:28" s="12" customFormat="1" x14ac:dyDescent="0.25">
      <c r="H513" s="15"/>
      <c r="K513" s="1"/>
      <c r="M513" s="59"/>
      <c r="N513" s="59"/>
      <c r="O513" s="59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59"/>
      <c r="AA513" s="59"/>
      <c r="AB513" s="59"/>
    </row>
    <row r="514" spans="8:28" s="12" customFormat="1" x14ac:dyDescent="0.25">
      <c r="H514" s="15"/>
      <c r="K514" s="1"/>
      <c r="M514" s="59"/>
      <c r="N514" s="59"/>
      <c r="O514" s="59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59"/>
      <c r="AA514" s="59"/>
      <c r="AB514" s="59"/>
    </row>
    <row r="515" spans="8:28" s="12" customFormat="1" x14ac:dyDescent="0.25">
      <c r="H515" s="15"/>
      <c r="K515" s="1"/>
      <c r="M515" s="59"/>
      <c r="N515" s="59"/>
      <c r="O515" s="59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59"/>
      <c r="AA515" s="59"/>
      <c r="AB515" s="59"/>
    </row>
    <row r="516" spans="8:28" s="12" customFormat="1" x14ac:dyDescent="0.25">
      <c r="H516" s="15"/>
      <c r="K516" s="1"/>
      <c r="M516" s="59"/>
      <c r="N516" s="59"/>
      <c r="O516" s="59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59"/>
      <c r="AA516" s="59"/>
      <c r="AB516" s="59"/>
    </row>
    <row r="517" spans="8:28" s="12" customFormat="1" x14ac:dyDescent="0.25">
      <c r="H517" s="15"/>
      <c r="K517" s="1"/>
      <c r="M517" s="59"/>
      <c r="N517" s="59"/>
      <c r="O517" s="59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59"/>
      <c r="AA517" s="59"/>
      <c r="AB517" s="59"/>
    </row>
    <row r="518" spans="8:28" s="12" customFormat="1" x14ac:dyDescent="0.25">
      <c r="H518" s="15"/>
      <c r="K518" s="1"/>
      <c r="M518" s="59"/>
      <c r="N518" s="59"/>
      <c r="O518" s="59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59"/>
      <c r="AA518" s="59"/>
      <c r="AB518" s="59"/>
    </row>
    <row r="519" spans="8:28" s="12" customFormat="1" x14ac:dyDescent="0.25">
      <c r="H519" s="15"/>
      <c r="K519" s="1"/>
      <c r="M519" s="59"/>
      <c r="N519" s="59"/>
      <c r="O519" s="59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59"/>
      <c r="AA519" s="59"/>
      <c r="AB519" s="59"/>
    </row>
    <row r="520" spans="8:28" s="12" customFormat="1" x14ac:dyDescent="0.25">
      <c r="H520" s="15"/>
      <c r="K520" s="1"/>
      <c r="M520" s="59"/>
      <c r="N520" s="59"/>
      <c r="O520" s="59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59"/>
      <c r="AA520" s="59"/>
      <c r="AB520" s="59"/>
    </row>
    <row r="521" spans="8:28" s="12" customFormat="1" x14ac:dyDescent="0.25">
      <c r="H521" s="15"/>
      <c r="K521" s="1"/>
      <c r="M521" s="59"/>
      <c r="N521" s="59"/>
      <c r="O521" s="59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59"/>
      <c r="AA521" s="59"/>
      <c r="AB521" s="59"/>
    </row>
    <row r="522" spans="8:28" s="12" customFormat="1" x14ac:dyDescent="0.25">
      <c r="H522" s="15"/>
      <c r="K522" s="1"/>
      <c r="M522" s="59"/>
      <c r="N522" s="59"/>
      <c r="O522" s="59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59"/>
      <c r="AA522" s="59"/>
      <c r="AB522" s="59"/>
    </row>
    <row r="523" spans="8:28" s="12" customFormat="1" x14ac:dyDescent="0.25">
      <c r="H523" s="15"/>
      <c r="K523" s="1"/>
      <c r="M523" s="59"/>
      <c r="N523" s="59"/>
      <c r="O523" s="59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59"/>
      <c r="AA523" s="59"/>
      <c r="AB523" s="59"/>
    </row>
    <row r="524" spans="8:28" s="12" customFormat="1" x14ac:dyDescent="0.25">
      <c r="H524" s="15"/>
      <c r="K524" s="1"/>
      <c r="M524" s="59"/>
      <c r="N524" s="59"/>
      <c r="O524" s="59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59"/>
      <c r="AA524" s="59"/>
      <c r="AB524" s="59"/>
    </row>
    <row r="525" spans="8:28" s="12" customFormat="1" x14ac:dyDescent="0.25">
      <c r="H525" s="15"/>
      <c r="K525" s="1"/>
      <c r="M525" s="59"/>
      <c r="N525" s="59"/>
      <c r="O525" s="59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59"/>
      <c r="AA525" s="59"/>
      <c r="AB525" s="59"/>
    </row>
    <row r="526" spans="8:28" s="12" customFormat="1" x14ac:dyDescent="0.25">
      <c r="H526" s="15"/>
      <c r="K526" s="1"/>
      <c r="M526" s="59"/>
      <c r="N526" s="59"/>
      <c r="O526" s="59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59"/>
      <c r="AA526" s="59"/>
      <c r="AB526" s="59"/>
    </row>
    <row r="527" spans="8:28" s="12" customFormat="1" x14ac:dyDescent="0.25">
      <c r="H527" s="15"/>
      <c r="K527" s="1"/>
      <c r="M527" s="59"/>
      <c r="N527" s="59"/>
      <c r="O527" s="59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59"/>
      <c r="AA527" s="59"/>
      <c r="AB527" s="59"/>
    </row>
    <row r="528" spans="8:28" s="12" customFormat="1" x14ac:dyDescent="0.25">
      <c r="H528" s="15"/>
      <c r="K528" s="1"/>
      <c r="M528" s="59"/>
      <c r="N528" s="59"/>
      <c r="O528" s="59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59"/>
      <c r="AA528" s="59"/>
      <c r="AB528" s="59"/>
    </row>
    <row r="529" spans="8:28" s="12" customFormat="1" x14ac:dyDescent="0.25">
      <c r="H529" s="15"/>
      <c r="K529" s="1"/>
      <c r="M529" s="59"/>
      <c r="N529" s="59"/>
      <c r="O529" s="59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59"/>
      <c r="AA529" s="59"/>
      <c r="AB529" s="59"/>
    </row>
    <row r="530" spans="8:28" s="12" customFormat="1" x14ac:dyDescent="0.25">
      <c r="H530" s="15"/>
      <c r="K530" s="1"/>
      <c r="M530" s="59"/>
      <c r="N530" s="59"/>
      <c r="O530" s="59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59"/>
      <c r="AA530" s="59"/>
      <c r="AB530" s="59"/>
    </row>
    <row r="531" spans="8:28" s="12" customFormat="1" x14ac:dyDescent="0.25">
      <c r="H531" s="15"/>
      <c r="K531" s="1"/>
      <c r="M531" s="59"/>
      <c r="N531" s="59"/>
      <c r="O531" s="59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59"/>
      <c r="AA531" s="59"/>
      <c r="AB531" s="59"/>
    </row>
    <row r="532" spans="8:28" s="12" customFormat="1" x14ac:dyDescent="0.25">
      <c r="H532" s="15"/>
      <c r="K532" s="1"/>
      <c r="M532" s="59"/>
      <c r="N532" s="59"/>
      <c r="O532" s="59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59"/>
      <c r="AA532" s="59"/>
      <c r="AB532" s="59"/>
    </row>
    <row r="533" spans="8:28" s="12" customFormat="1" x14ac:dyDescent="0.25">
      <c r="H533" s="15"/>
      <c r="K533" s="1"/>
      <c r="M533" s="59"/>
      <c r="N533" s="59"/>
      <c r="O533" s="59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59"/>
      <c r="AA533" s="59"/>
      <c r="AB533" s="59"/>
    </row>
    <row r="534" spans="8:28" s="12" customFormat="1" x14ac:dyDescent="0.25">
      <c r="H534" s="15"/>
      <c r="K534" s="1"/>
      <c r="M534" s="59"/>
      <c r="N534" s="59"/>
      <c r="O534" s="59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59"/>
      <c r="AA534" s="59"/>
      <c r="AB534" s="59"/>
    </row>
    <row r="535" spans="8:28" s="12" customFormat="1" x14ac:dyDescent="0.25">
      <c r="H535" s="15"/>
      <c r="K535" s="1"/>
      <c r="M535" s="59"/>
      <c r="N535" s="59"/>
      <c r="O535" s="59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59"/>
      <c r="AA535" s="59"/>
      <c r="AB535" s="59"/>
    </row>
    <row r="536" spans="8:28" s="12" customFormat="1" x14ac:dyDescent="0.25">
      <c r="H536" s="15"/>
      <c r="K536" s="1"/>
      <c r="M536" s="59"/>
      <c r="N536" s="59"/>
      <c r="O536" s="59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59"/>
      <c r="AA536" s="59"/>
      <c r="AB536" s="59"/>
    </row>
    <row r="537" spans="8:28" s="12" customFormat="1" x14ac:dyDescent="0.25">
      <c r="H537" s="15"/>
      <c r="K537" s="1"/>
      <c r="M537" s="59"/>
      <c r="N537" s="59"/>
      <c r="O537" s="59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59"/>
      <c r="AA537" s="59"/>
      <c r="AB537" s="59"/>
    </row>
    <row r="538" spans="8:28" s="12" customFormat="1" x14ac:dyDescent="0.25">
      <c r="H538" s="15"/>
      <c r="K538" s="1"/>
      <c r="M538" s="59"/>
      <c r="N538" s="59"/>
      <c r="O538" s="59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59"/>
      <c r="AA538" s="59"/>
      <c r="AB538" s="59"/>
    </row>
    <row r="539" spans="8:28" s="12" customFormat="1" x14ac:dyDescent="0.25">
      <c r="H539" s="15"/>
      <c r="K539" s="1"/>
      <c r="M539" s="59"/>
      <c r="N539" s="59"/>
      <c r="O539" s="59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59"/>
      <c r="AA539" s="59"/>
      <c r="AB539" s="59"/>
    </row>
    <row r="540" spans="8:28" s="12" customFormat="1" x14ac:dyDescent="0.25">
      <c r="H540" s="15"/>
      <c r="K540" s="1"/>
      <c r="M540" s="59"/>
      <c r="N540" s="59"/>
      <c r="O540" s="59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59"/>
      <c r="AA540" s="59"/>
      <c r="AB540" s="59"/>
    </row>
    <row r="541" spans="8:28" s="12" customFormat="1" x14ac:dyDescent="0.25">
      <c r="H541" s="15"/>
      <c r="K541" s="1"/>
      <c r="M541" s="59"/>
      <c r="N541" s="59"/>
      <c r="O541" s="59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59"/>
      <c r="AA541" s="59"/>
      <c r="AB541" s="59"/>
    </row>
    <row r="542" spans="8:28" s="12" customFormat="1" x14ac:dyDescent="0.25">
      <c r="H542" s="15"/>
      <c r="K542" s="1"/>
      <c r="M542" s="59"/>
      <c r="N542" s="59"/>
      <c r="O542" s="59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59"/>
      <c r="AA542" s="59"/>
      <c r="AB542" s="59"/>
    </row>
    <row r="543" spans="8:28" s="12" customFormat="1" x14ac:dyDescent="0.25">
      <c r="H543" s="15"/>
      <c r="K543" s="1"/>
      <c r="M543" s="59"/>
      <c r="N543" s="59"/>
      <c r="O543" s="59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59"/>
      <c r="AA543" s="59"/>
      <c r="AB543" s="59"/>
    </row>
    <row r="544" spans="8:28" s="12" customFormat="1" x14ac:dyDescent="0.25">
      <c r="H544" s="15"/>
      <c r="K544" s="1"/>
      <c r="M544" s="59"/>
      <c r="N544" s="59"/>
      <c r="O544" s="59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59"/>
      <c r="AA544" s="59"/>
      <c r="AB544" s="59"/>
    </row>
    <row r="545" spans="8:28" s="12" customFormat="1" x14ac:dyDescent="0.25">
      <c r="H545" s="15"/>
      <c r="K545" s="1"/>
      <c r="M545" s="59"/>
      <c r="N545" s="59"/>
      <c r="O545" s="59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59"/>
      <c r="AA545" s="59"/>
      <c r="AB545" s="59"/>
    </row>
    <row r="546" spans="8:28" s="12" customFormat="1" x14ac:dyDescent="0.25">
      <c r="H546" s="15"/>
      <c r="K546" s="1"/>
      <c r="M546" s="59"/>
      <c r="N546" s="59"/>
      <c r="O546" s="59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59"/>
      <c r="AA546" s="59"/>
      <c r="AB546" s="59"/>
    </row>
    <row r="547" spans="8:28" s="12" customFormat="1" x14ac:dyDescent="0.25">
      <c r="H547" s="15"/>
      <c r="K547" s="1"/>
      <c r="M547" s="59"/>
      <c r="N547" s="59"/>
      <c r="O547" s="59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59"/>
      <c r="AA547" s="59"/>
      <c r="AB547" s="59"/>
    </row>
    <row r="548" spans="8:28" s="12" customFormat="1" x14ac:dyDescent="0.25">
      <c r="H548" s="15"/>
      <c r="K548" s="1"/>
      <c r="M548" s="59"/>
      <c r="N548" s="59"/>
      <c r="O548" s="59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59"/>
      <c r="AA548" s="59"/>
      <c r="AB548" s="59"/>
    </row>
    <row r="549" spans="8:28" s="12" customFormat="1" x14ac:dyDescent="0.25">
      <c r="H549" s="15"/>
      <c r="K549" s="1"/>
      <c r="M549" s="59"/>
      <c r="N549" s="59"/>
      <c r="O549" s="59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59"/>
      <c r="AA549" s="59"/>
      <c r="AB549" s="59"/>
    </row>
    <row r="550" spans="8:28" s="12" customFormat="1" x14ac:dyDescent="0.25">
      <c r="H550" s="15"/>
      <c r="K550" s="1"/>
      <c r="M550" s="59"/>
      <c r="N550" s="59"/>
      <c r="O550" s="59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59"/>
      <c r="AA550" s="59"/>
      <c r="AB550" s="59"/>
    </row>
    <row r="551" spans="8:28" s="12" customFormat="1" x14ac:dyDescent="0.25">
      <c r="H551" s="15"/>
      <c r="K551" s="1"/>
      <c r="M551" s="59"/>
      <c r="N551" s="59"/>
      <c r="O551" s="59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59"/>
      <c r="AA551" s="59"/>
      <c r="AB551" s="59"/>
    </row>
    <row r="552" spans="8:28" s="12" customFormat="1" x14ac:dyDescent="0.25">
      <c r="H552" s="15"/>
      <c r="K552" s="1"/>
      <c r="M552" s="59"/>
      <c r="N552" s="59"/>
      <c r="O552" s="59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59"/>
      <c r="AA552" s="59"/>
      <c r="AB552" s="59"/>
    </row>
    <row r="553" spans="8:28" s="12" customFormat="1" x14ac:dyDescent="0.25">
      <c r="H553" s="15"/>
      <c r="K553" s="1"/>
      <c r="M553" s="59"/>
      <c r="N553" s="59"/>
      <c r="O553" s="59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59"/>
      <c r="AA553" s="59"/>
      <c r="AB553" s="59"/>
    </row>
    <row r="554" spans="8:28" s="12" customFormat="1" x14ac:dyDescent="0.25">
      <c r="H554" s="15"/>
      <c r="K554" s="1"/>
      <c r="M554" s="59"/>
      <c r="N554" s="59"/>
      <c r="O554" s="59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59"/>
      <c r="AA554" s="59"/>
      <c r="AB554" s="59"/>
    </row>
    <row r="555" spans="8:28" s="12" customFormat="1" x14ac:dyDescent="0.25">
      <c r="H555" s="15"/>
      <c r="K555" s="1"/>
      <c r="M555" s="59"/>
      <c r="N555" s="59"/>
      <c r="O555" s="59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59"/>
      <c r="AA555" s="59"/>
      <c r="AB555" s="59"/>
    </row>
    <row r="556" spans="8:28" s="12" customFormat="1" x14ac:dyDescent="0.25">
      <c r="H556" s="15"/>
      <c r="K556" s="1"/>
      <c r="M556" s="59"/>
      <c r="N556" s="59"/>
      <c r="O556" s="59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59"/>
      <c r="AA556" s="59"/>
      <c r="AB556" s="59"/>
    </row>
    <row r="557" spans="8:28" s="12" customFormat="1" x14ac:dyDescent="0.25">
      <c r="H557" s="15"/>
      <c r="K557" s="1"/>
      <c r="M557" s="59"/>
      <c r="N557" s="59"/>
      <c r="O557" s="59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59"/>
      <c r="AA557" s="59"/>
      <c r="AB557" s="59"/>
    </row>
    <row r="558" spans="8:28" s="12" customFormat="1" x14ac:dyDescent="0.25">
      <c r="H558" s="15"/>
      <c r="K558" s="1"/>
      <c r="M558" s="59"/>
      <c r="N558" s="59"/>
      <c r="O558" s="59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59"/>
      <c r="AA558" s="59"/>
      <c r="AB558" s="59"/>
    </row>
    <row r="559" spans="8:28" s="12" customFormat="1" x14ac:dyDescent="0.25">
      <c r="H559" s="15"/>
      <c r="K559" s="1"/>
      <c r="M559" s="59"/>
      <c r="N559" s="59"/>
      <c r="O559" s="59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59"/>
      <c r="AA559" s="59"/>
      <c r="AB559" s="59"/>
    </row>
    <row r="560" spans="8:28" s="12" customFormat="1" x14ac:dyDescent="0.25">
      <c r="H560" s="15"/>
      <c r="K560" s="1"/>
      <c r="M560" s="59"/>
      <c r="N560" s="59"/>
      <c r="O560" s="59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59"/>
      <c r="AA560" s="59"/>
      <c r="AB560" s="59"/>
    </row>
    <row r="561" spans="8:28" s="12" customFormat="1" x14ac:dyDescent="0.25">
      <c r="H561" s="15"/>
      <c r="K561" s="1"/>
      <c r="M561" s="59"/>
      <c r="N561" s="59"/>
      <c r="O561" s="59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59"/>
      <c r="AA561" s="59"/>
      <c r="AB561" s="59"/>
    </row>
    <row r="562" spans="8:28" s="12" customFormat="1" x14ac:dyDescent="0.25">
      <c r="H562" s="15"/>
      <c r="K562" s="1"/>
      <c r="M562" s="59"/>
      <c r="N562" s="59"/>
      <c r="O562" s="59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59"/>
      <c r="AA562" s="59"/>
      <c r="AB562" s="59"/>
    </row>
    <row r="563" spans="8:28" s="12" customFormat="1" x14ac:dyDescent="0.25">
      <c r="H563" s="15"/>
      <c r="K563" s="1"/>
      <c r="M563" s="59"/>
      <c r="N563" s="59"/>
      <c r="O563" s="59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59"/>
      <c r="AA563" s="59"/>
      <c r="AB563" s="59"/>
    </row>
    <row r="564" spans="8:28" s="12" customFormat="1" x14ac:dyDescent="0.25">
      <c r="H564" s="15"/>
      <c r="K564" s="1"/>
      <c r="M564" s="59"/>
      <c r="N564" s="59"/>
      <c r="O564" s="59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59"/>
      <c r="AA564" s="59"/>
      <c r="AB564" s="59"/>
    </row>
    <row r="565" spans="8:28" s="12" customFormat="1" x14ac:dyDescent="0.25">
      <c r="H565" s="15"/>
      <c r="K565" s="1"/>
      <c r="M565" s="59"/>
      <c r="N565" s="59"/>
      <c r="O565" s="59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59"/>
      <c r="AA565" s="59"/>
      <c r="AB565" s="59"/>
    </row>
    <row r="566" spans="8:28" s="12" customFormat="1" x14ac:dyDescent="0.25">
      <c r="H566" s="15"/>
      <c r="K566" s="1"/>
      <c r="M566" s="59"/>
      <c r="N566" s="59"/>
      <c r="O566" s="59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59"/>
      <c r="AA566" s="59"/>
      <c r="AB566" s="59"/>
    </row>
    <row r="567" spans="8:28" s="12" customFormat="1" x14ac:dyDescent="0.25">
      <c r="H567" s="15"/>
      <c r="K567" s="1"/>
      <c r="M567" s="59"/>
      <c r="N567" s="59"/>
      <c r="O567" s="59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59"/>
      <c r="AA567" s="59"/>
      <c r="AB567" s="59"/>
    </row>
    <row r="568" spans="8:28" s="12" customFormat="1" x14ac:dyDescent="0.25">
      <c r="H568" s="15"/>
      <c r="K568" s="1"/>
      <c r="M568" s="59"/>
      <c r="N568" s="59"/>
      <c r="O568" s="59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59"/>
      <c r="AA568" s="59"/>
      <c r="AB568" s="59"/>
    </row>
    <row r="569" spans="8:28" s="12" customFormat="1" x14ac:dyDescent="0.25">
      <c r="H569" s="15"/>
      <c r="K569" s="1"/>
      <c r="M569" s="59"/>
      <c r="N569" s="59"/>
      <c r="O569" s="59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59"/>
      <c r="AA569" s="59"/>
      <c r="AB569" s="59"/>
    </row>
    <row r="570" spans="8:28" s="12" customFormat="1" x14ac:dyDescent="0.25">
      <c r="H570" s="15"/>
      <c r="K570" s="1"/>
      <c r="M570" s="59"/>
      <c r="N570" s="59"/>
      <c r="O570" s="59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59"/>
      <c r="AA570" s="59"/>
      <c r="AB570" s="59"/>
    </row>
    <row r="571" spans="8:28" s="12" customFormat="1" x14ac:dyDescent="0.25">
      <c r="H571" s="15"/>
      <c r="K571" s="1"/>
      <c r="M571" s="59"/>
      <c r="N571" s="59"/>
      <c r="O571" s="59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59"/>
      <c r="AA571" s="59"/>
      <c r="AB571" s="59"/>
    </row>
    <row r="572" spans="8:28" s="12" customFormat="1" x14ac:dyDescent="0.25">
      <c r="H572" s="15"/>
      <c r="K572" s="1"/>
      <c r="M572" s="59"/>
      <c r="N572" s="59"/>
      <c r="O572" s="59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59"/>
      <c r="AA572" s="59"/>
      <c r="AB572" s="59"/>
    </row>
    <row r="573" spans="8:28" s="12" customFormat="1" x14ac:dyDescent="0.25">
      <c r="H573" s="15"/>
      <c r="K573" s="1"/>
      <c r="M573" s="59"/>
      <c r="N573" s="59"/>
      <c r="O573" s="59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59"/>
      <c r="AA573" s="59"/>
      <c r="AB573" s="59"/>
    </row>
    <row r="574" spans="8:28" s="12" customFormat="1" x14ac:dyDescent="0.25">
      <c r="H574" s="15"/>
      <c r="K574" s="1"/>
      <c r="M574" s="59"/>
      <c r="N574" s="59"/>
      <c r="O574" s="59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59"/>
      <c r="AA574" s="59"/>
      <c r="AB574" s="59"/>
    </row>
    <row r="575" spans="8:28" s="12" customFormat="1" x14ac:dyDescent="0.25">
      <c r="H575" s="15"/>
      <c r="K575" s="1"/>
      <c r="M575" s="59"/>
      <c r="N575" s="59"/>
      <c r="O575" s="59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59"/>
      <c r="AA575" s="59"/>
      <c r="AB575" s="59"/>
    </row>
    <row r="576" spans="8:28" s="12" customFormat="1" x14ac:dyDescent="0.25">
      <c r="H576" s="15"/>
      <c r="K576" s="1"/>
      <c r="M576" s="59"/>
      <c r="N576" s="59"/>
      <c r="O576" s="59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59"/>
      <c r="AA576" s="59"/>
      <c r="AB576" s="59"/>
    </row>
    <row r="577" spans="8:28" s="12" customFormat="1" x14ac:dyDescent="0.25">
      <c r="H577" s="15"/>
      <c r="K577" s="1"/>
      <c r="M577" s="59"/>
      <c r="N577" s="59"/>
      <c r="O577" s="59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59"/>
      <c r="AA577" s="59"/>
      <c r="AB577" s="59"/>
    </row>
    <row r="578" spans="8:28" s="12" customFormat="1" x14ac:dyDescent="0.25">
      <c r="H578" s="15"/>
      <c r="K578" s="1"/>
      <c r="M578" s="59"/>
      <c r="N578" s="59"/>
      <c r="O578" s="59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59"/>
      <c r="AA578" s="59"/>
      <c r="AB578" s="59"/>
    </row>
    <row r="579" spans="8:28" s="12" customFormat="1" x14ac:dyDescent="0.25">
      <c r="H579" s="15"/>
      <c r="K579" s="1"/>
      <c r="M579" s="59"/>
      <c r="N579" s="59"/>
      <c r="O579" s="59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59"/>
      <c r="AA579" s="59"/>
      <c r="AB579" s="59"/>
    </row>
    <row r="580" spans="8:28" s="12" customFormat="1" x14ac:dyDescent="0.25">
      <c r="H580" s="15"/>
      <c r="K580" s="1"/>
      <c r="M580" s="59"/>
      <c r="N580" s="59"/>
      <c r="O580" s="59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59"/>
      <c r="AA580" s="59"/>
      <c r="AB580" s="59"/>
    </row>
    <row r="581" spans="8:28" s="12" customFormat="1" x14ac:dyDescent="0.25">
      <c r="H581" s="15"/>
      <c r="K581" s="1"/>
      <c r="M581" s="59"/>
      <c r="N581" s="59"/>
      <c r="O581" s="59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59"/>
      <c r="AA581" s="59"/>
      <c r="AB581" s="59"/>
    </row>
    <row r="582" spans="8:28" s="12" customFormat="1" x14ac:dyDescent="0.25">
      <c r="H582" s="15"/>
      <c r="K582" s="1"/>
      <c r="M582" s="59"/>
      <c r="N582" s="59"/>
      <c r="O582" s="59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59"/>
      <c r="AA582" s="59"/>
      <c r="AB582" s="59"/>
    </row>
    <row r="583" spans="8:28" s="12" customFormat="1" x14ac:dyDescent="0.25">
      <c r="H583" s="15"/>
      <c r="K583" s="1"/>
      <c r="M583" s="59"/>
      <c r="N583" s="59"/>
      <c r="O583" s="59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59"/>
      <c r="AA583" s="59"/>
      <c r="AB583" s="59"/>
    </row>
    <row r="584" spans="8:28" s="12" customFormat="1" x14ac:dyDescent="0.25">
      <c r="H584" s="15"/>
      <c r="K584" s="1"/>
      <c r="M584" s="59"/>
      <c r="N584" s="59"/>
      <c r="O584" s="59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59"/>
      <c r="AA584" s="59"/>
      <c r="AB584" s="59"/>
    </row>
    <row r="585" spans="8:28" s="12" customFormat="1" x14ac:dyDescent="0.25">
      <c r="H585" s="15"/>
      <c r="K585" s="1"/>
      <c r="M585" s="59"/>
      <c r="N585" s="59"/>
      <c r="O585" s="59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59"/>
      <c r="AA585" s="59"/>
      <c r="AB585" s="59"/>
    </row>
    <row r="586" spans="8:28" s="12" customFormat="1" x14ac:dyDescent="0.25">
      <c r="H586" s="15"/>
      <c r="K586" s="1"/>
      <c r="M586" s="59"/>
      <c r="N586" s="59"/>
      <c r="O586" s="59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59"/>
      <c r="AA586" s="59"/>
      <c r="AB586" s="59"/>
    </row>
    <row r="587" spans="8:28" s="12" customFormat="1" x14ac:dyDescent="0.25">
      <c r="H587" s="15"/>
      <c r="K587" s="1"/>
      <c r="M587" s="59"/>
      <c r="N587" s="59"/>
      <c r="O587" s="59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59"/>
      <c r="AA587" s="59"/>
      <c r="AB587" s="59"/>
    </row>
    <row r="588" spans="8:28" s="12" customFormat="1" x14ac:dyDescent="0.25">
      <c r="H588" s="15"/>
      <c r="K588" s="1"/>
      <c r="M588" s="59"/>
      <c r="N588" s="59"/>
      <c r="O588" s="59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59"/>
      <c r="AA588" s="59"/>
      <c r="AB588" s="59"/>
    </row>
    <row r="589" spans="8:28" s="12" customFormat="1" x14ac:dyDescent="0.25">
      <c r="H589" s="15"/>
      <c r="K589" s="1"/>
      <c r="M589" s="59"/>
      <c r="N589" s="59"/>
      <c r="O589" s="59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59"/>
      <c r="AA589" s="59"/>
      <c r="AB589" s="59"/>
    </row>
    <row r="590" spans="8:28" s="12" customFormat="1" x14ac:dyDescent="0.25">
      <c r="H590" s="15"/>
      <c r="K590" s="1"/>
      <c r="M590" s="59"/>
      <c r="N590" s="59"/>
      <c r="O590" s="59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59"/>
      <c r="AA590" s="59"/>
      <c r="AB590" s="59"/>
    </row>
    <row r="591" spans="8:28" s="12" customFormat="1" x14ac:dyDescent="0.25">
      <c r="H591" s="15"/>
      <c r="K591" s="1"/>
      <c r="M591" s="59"/>
      <c r="N591" s="59"/>
      <c r="O591" s="59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59"/>
      <c r="AA591" s="59"/>
      <c r="AB591" s="59"/>
    </row>
    <row r="592" spans="8:28" s="12" customFormat="1" x14ac:dyDescent="0.25">
      <c r="H592" s="15"/>
      <c r="K592" s="1"/>
      <c r="M592" s="59"/>
      <c r="N592" s="59"/>
      <c r="O592" s="59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59"/>
      <c r="AA592" s="59"/>
      <c r="AB592" s="59"/>
    </row>
    <row r="593" spans="8:28" s="12" customFormat="1" x14ac:dyDescent="0.25">
      <c r="H593" s="15"/>
      <c r="K593" s="1"/>
      <c r="M593" s="59"/>
      <c r="N593" s="59"/>
      <c r="O593" s="59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59"/>
      <c r="AA593" s="59"/>
      <c r="AB593" s="59"/>
    </row>
    <row r="594" spans="8:28" s="12" customFormat="1" x14ac:dyDescent="0.25">
      <c r="H594" s="15"/>
      <c r="K594" s="1"/>
      <c r="M594" s="59"/>
      <c r="N594" s="59"/>
      <c r="O594" s="59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59"/>
      <c r="AA594" s="59"/>
      <c r="AB594" s="59"/>
    </row>
    <row r="595" spans="8:28" s="12" customFormat="1" x14ac:dyDescent="0.25">
      <c r="H595" s="15"/>
      <c r="K595" s="1"/>
      <c r="M595" s="59"/>
      <c r="N595" s="59"/>
      <c r="O595" s="59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59"/>
      <c r="AA595" s="59"/>
      <c r="AB595" s="59"/>
    </row>
    <row r="596" spans="8:28" s="12" customFormat="1" x14ac:dyDescent="0.25">
      <c r="H596" s="15"/>
      <c r="K596" s="1"/>
      <c r="M596" s="59"/>
      <c r="N596" s="59"/>
      <c r="O596" s="59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59"/>
      <c r="AA596" s="59"/>
      <c r="AB596" s="59"/>
    </row>
    <row r="597" spans="8:28" s="12" customFormat="1" x14ac:dyDescent="0.25">
      <c r="H597" s="15"/>
      <c r="K597" s="1"/>
      <c r="M597" s="59"/>
      <c r="N597" s="59"/>
      <c r="O597" s="59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59"/>
      <c r="AA597" s="59"/>
      <c r="AB597" s="59"/>
    </row>
    <row r="598" spans="8:28" s="12" customFormat="1" x14ac:dyDescent="0.25">
      <c r="H598" s="15"/>
      <c r="K598" s="1"/>
      <c r="M598" s="59"/>
      <c r="N598" s="59"/>
      <c r="O598" s="59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59"/>
      <c r="AA598" s="59"/>
      <c r="AB598" s="59"/>
    </row>
    <row r="599" spans="8:28" s="12" customFormat="1" x14ac:dyDescent="0.25">
      <c r="H599" s="15"/>
      <c r="K599" s="1"/>
      <c r="M599" s="59"/>
      <c r="N599" s="59"/>
      <c r="O599" s="59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59"/>
      <c r="AA599" s="59"/>
      <c r="AB599" s="59"/>
    </row>
    <row r="600" spans="8:28" s="12" customFormat="1" x14ac:dyDescent="0.25">
      <c r="H600" s="15"/>
      <c r="K600" s="1"/>
      <c r="M600" s="59"/>
      <c r="N600" s="59"/>
      <c r="O600" s="59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59"/>
      <c r="AA600" s="59"/>
      <c r="AB600" s="59"/>
    </row>
    <row r="601" spans="8:28" s="12" customFormat="1" x14ac:dyDescent="0.25">
      <c r="H601" s="15"/>
      <c r="K601" s="1"/>
      <c r="M601" s="59"/>
      <c r="N601" s="59"/>
      <c r="O601" s="59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59"/>
      <c r="AA601" s="59"/>
      <c r="AB601" s="59"/>
    </row>
    <row r="602" spans="8:28" s="12" customFormat="1" x14ac:dyDescent="0.25">
      <c r="H602" s="15"/>
      <c r="K602" s="1"/>
      <c r="M602" s="59"/>
      <c r="N602" s="59"/>
      <c r="O602" s="59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59"/>
      <c r="AA602" s="59"/>
      <c r="AB602" s="59"/>
    </row>
    <row r="603" spans="8:28" s="12" customFormat="1" x14ac:dyDescent="0.25">
      <c r="H603" s="15"/>
      <c r="K603" s="1"/>
      <c r="M603" s="59"/>
      <c r="N603" s="59"/>
      <c r="O603" s="59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59"/>
      <c r="AA603" s="59"/>
      <c r="AB603" s="59"/>
    </row>
    <row r="604" spans="8:28" s="12" customFormat="1" x14ac:dyDescent="0.25">
      <c r="H604" s="15"/>
      <c r="K604" s="1"/>
      <c r="M604" s="59"/>
      <c r="N604" s="59"/>
      <c r="O604" s="59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59"/>
      <c r="AA604" s="59"/>
      <c r="AB604" s="59"/>
    </row>
    <row r="605" spans="8:28" s="12" customFormat="1" x14ac:dyDescent="0.25">
      <c r="H605" s="15"/>
      <c r="K605" s="1"/>
      <c r="M605" s="59"/>
      <c r="N605" s="59"/>
      <c r="O605" s="59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59"/>
      <c r="AA605" s="59"/>
      <c r="AB605" s="59"/>
    </row>
    <row r="606" spans="8:28" s="12" customFormat="1" x14ac:dyDescent="0.25">
      <c r="H606" s="15"/>
      <c r="K606" s="1"/>
      <c r="M606" s="59"/>
      <c r="N606" s="59"/>
      <c r="O606" s="59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59"/>
      <c r="AA606" s="59"/>
      <c r="AB606" s="59"/>
    </row>
    <row r="607" spans="8:28" s="12" customFormat="1" x14ac:dyDescent="0.25">
      <c r="H607" s="15"/>
      <c r="K607" s="1"/>
      <c r="M607" s="59"/>
      <c r="N607" s="59"/>
      <c r="O607" s="59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59"/>
      <c r="AA607" s="59"/>
      <c r="AB607" s="59"/>
    </row>
    <row r="608" spans="8:28" s="12" customFormat="1" x14ac:dyDescent="0.25">
      <c r="H608" s="15"/>
      <c r="K608" s="1"/>
      <c r="M608" s="59"/>
      <c r="N608" s="59"/>
      <c r="O608" s="59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59"/>
      <c r="AA608" s="59"/>
      <c r="AB608" s="59"/>
    </row>
    <row r="609" spans="8:28" s="12" customFormat="1" x14ac:dyDescent="0.25">
      <c r="H609" s="15"/>
      <c r="K609" s="1"/>
      <c r="M609" s="59"/>
      <c r="N609" s="59"/>
      <c r="O609" s="59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59"/>
      <c r="AA609" s="59"/>
      <c r="AB609" s="59"/>
    </row>
    <row r="610" spans="8:28" s="12" customFormat="1" x14ac:dyDescent="0.25">
      <c r="H610" s="15"/>
      <c r="K610" s="1"/>
      <c r="M610" s="59"/>
      <c r="N610" s="59"/>
      <c r="O610" s="59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59"/>
      <c r="AA610" s="59"/>
      <c r="AB610" s="59"/>
    </row>
    <row r="611" spans="8:28" s="12" customFormat="1" x14ac:dyDescent="0.25">
      <c r="H611" s="15"/>
      <c r="K611" s="1"/>
      <c r="M611" s="59"/>
      <c r="N611" s="59"/>
      <c r="O611" s="59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59"/>
      <c r="AA611" s="59"/>
      <c r="AB611" s="59"/>
    </row>
    <row r="612" spans="8:28" s="12" customFormat="1" x14ac:dyDescent="0.25">
      <c r="H612" s="15"/>
      <c r="K612" s="1"/>
      <c r="M612" s="59"/>
      <c r="N612" s="59"/>
      <c r="O612" s="59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59"/>
      <c r="AA612" s="59"/>
      <c r="AB612" s="59"/>
    </row>
    <row r="613" spans="8:28" s="12" customFormat="1" x14ac:dyDescent="0.25">
      <c r="H613" s="15"/>
      <c r="K613" s="1"/>
      <c r="M613" s="59"/>
      <c r="N613" s="59"/>
      <c r="O613" s="59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59"/>
      <c r="AA613" s="59"/>
      <c r="AB613" s="59"/>
    </row>
    <row r="614" spans="8:28" s="12" customFormat="1" x14ac:dyDescent="0.25">
      <c r="H614" s="15"/>
      <c r="K614" s="1"/>
      <c r="M614" s="59"/>
      <c r="N614" s="59"/>
      <c r="O614" s="59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59"/>
      <c r="AA614" s="59"/>
      <c r="AB614" s="59"/>
    </row>
    <row r="615" spans="8:28" s="12" customFormat="1" x14ac:dyDescent="0.25">
      <c r="H615" s="15"/>
      <c r="K615" s="1"/>
      <c r="M615" s="59"/>
      <c r="N615" s="59"/>
      <c r="O615" s="59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59"/>
      <c r="AA615" s="59"/>
      <c r="AB615" s="59"/>
    </row>
    <row r="616" spans="8:28" s="12" customFormat="1" x14ac:dyDescent="0.25">
      <c r="H616" s="15"/>
      <c r="K616" s="1"/>
      <c r="M616" s="59"/>
      <c r="N616" s="59"/>
      <c r="O616" s="59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59"/>
      <c r="AA616" s="59"/>
      <c r="AB616" s="59"/>
    </row>
    <row r="617" spans="8:28" s="12" customFormat="1" x14ac:dyDescent="0.25">
      <c r="H617" s="15"/>
      <c r="K617" s="1"/>
      <c r="M617" s="59"/>
      <c r="N617" s="59"/>
      <c r="O617" s="59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59"/>
      <c r="AA617" s="59"/>
      <c r="AB617" s="59"/>
    </row>
    <row r="618" spans="8:28" s="12" customFormat="1" x14ac:dyDescent="0.25">
      <c r="H618" s="15"/>
      <c r="K618" s="1"/>
      <c r="M618" s="59"/>
      <c r="N618" s="59"/>
      <c r="O618" s="59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59"/>
      <c r="AA618" s="59"/>
      <c r="AB618" s="59"/>
    </row>
    <row r="619" spans="8:28" s="12" customFormat="1" x14ac:dyDescent="0.25">
      <c r="H619" s="15"/>
      <c r="K619" s="1"/>
      <c r="M619" s="59"/>
      <c r="N619" s="59"/>
      <c r="O619" s="59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59"/>
      <c r="AA619" s="59"/>
      <c r="AB619" s="59"/>
    </row>
    <row r="620" spans="8:28" s="12" customFormat="1" x14ac:dyDescent="0.25">
      <c r="H620" s="15"/>
      <c r="K620" s="1"/>
      <c r="M620" s="59"/>
      <c r="N620" s="59"/>
      <c r="O620" s="59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59"/>
      <c r="AA620" s="59"/>
      <c r="AB620" s="59"/>
    </row>
    <row r="621" spans="8:28" s="12" customFormat="1" x14ac:dyDescent="0.25">
      <c r="H621" s="15"/>
      <c r="K621" s="1"/>
      <c r="M621" s="59"/>
      <c r="N621" s="59"/>
      <c r="O621" s="59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59"/>
      <c r="AA621" s="59"/>
      <c r="AB621" s="59"/>
    </row>
    <row r="622" spans="8:28" s="12" customFormat="1" x14ac:dyDescent="0.25">
      <c r="H622" s="15"/>
      <c r="K622" s="1"/>
      <c r="M622" s="59"/>
      <c r="N622" s="59"/>
      <c r="O622" s="59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59"/>
      <c r="AA622" s="59"/>
      <c r="AB622" s="59"/>
    </row>
    <row r="623" spans="8:28" s="12" customFormat="1" x14ac:dyDescent="0.25">
      <c r="H623" s="15"/>
      <c r="K623" s="1"/>
      <c r="M623" s="59"/>
      <c r="N623" s="59"/>
      <c r="O623" s="59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59"/>
      <c r="AA623" s="59"/>
      <c r="AB623" s="59"/>
    </row>
    <row r="624" spans="8:28" s="12" customFormat="1" x14ac:dyDescent="0.25">
      <c r="H624" s="15"/>
      <c r="K624" s="1"/>
      <c r="M624" s="59"/>
      <c r="N624" s="59"/>
      <c r="O624" s="59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59"/>
      <c r="AA624" s="59"/>
      <c r="AB624" s="59"/>
    </row>
    <row r="625" spans="8:28" s="12" customFormat="1" x14ac:dyDescent="0.25">
      <c r="H625" s="15"/>
      <c r="K625" s="1"/>
      <c r="M625" s="59"/>
      <c r="N625" s="59"/>
      <c r="O625" s="59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59"/>
      <c r="AA625" s="59"/>
      <c r="AB625" s="59"/>
    </row>
    <row r="626" spans="8:28" s="12" customFormat="1" x14ac:dyDescent="0.25">
      <c r="H626" s="15"/>
      <c r="K626" s="1"/>
      <c r="M626" s="59"/>
      <c r="N626" s="59"/>
      <c r="O626" s="59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59"/>
      <c r="AA626" s="59"/>
      <c r="AB626" s="59"/>
    </row>
    <row r="627" spans="8:28" s="12" customFormat="1" x14ac:dyDescent="0.25">
      <c r="H627" s="15"/>
      <c r="K627" s="1"/>
      <c r="M627" s="59"/>
      <c r="N627" s="59"/>
      <c r="O627" s="59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59"/>
      <c r="AA627" s="59"/>
      <c r="AB627" s="59"/>
    </row>
    <row r="628" spans="8:28" s="12" customFormat="1" x14ac:dyDescent="0.25">
      <c r="H628" s="15"/>
      <c r="K628" s="1"/>
      <c r="M628" s="59"/>
      <c r="N628" s="59"/>
      <c r="O628" s="59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59"/>
      <c r="AA628" s="59"/>
      <c r="AB628" s="59"/>
    </row>
    <row r="629" spans="8:28" s="12" customFormat="1" x14ac:dyDescent="0.25">
      <c r="H629" s="15"/>
      <c r="K629" s="1"/>
      <c r="M629" s="59"/>
      <c r="N629" s="59"/>
      <c r="O629" s="59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59"/>
      <c r="AA629" s="59"/>
      <c r="AB629" s="59"/>
    </row>
    <row r="630" spans="8:28" s="12" customFormat="1" x14ac:dyDescent="0.25">
      <c r="H630" s="15"/>
      <c r="K630" s="1"/>
      <c r="M630" s="59"/>
      <c r="N630" s="59"/>
      <c r="O630" s="59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59"/>
      <c r="AA630" s="59"/>
      <c r="AB630" s="59"/>
    </row>
    <row r="631" spans="8:28" s="12" customFormat="1" x14ac:dyDescent="0.25">
      <c r="H631" s="15"/>
      <c r="K631" s="1"/>
      <c r="M631" s="59"/>
      <c r="N631" s="59"/>
      <c r="O631" s="59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59"/>
      <c r="AA631" s="59"/>
      <c r="AB631" s="59"/>
    </row>
    <row r="632" spans="8:28" s="12" customFormat="1" x14ac:dyDescent="0.25">
      <c r="H632" s="15"/>
      <c r="K632" s="1"/>
      <c r="M632" s="59"/>
      <c r="N632" s="59"/>
      <c r="O632" s="59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59"/>
      <c r="AA632" s="59"/>
      <c r="AB632" s="59"/>
    </row>
    <row r="633" spans="8:28" s="12" customFormat="1" x14ac:dyDescent="0.25">
      <c r="H633" s="15"/>
      <c r="K633" s="1"/>
      <c r="M633" s="59"/>
      <c r="N633" s="59"/>
      <c r="O633" s="59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59"/>
      <c r="AA633" s="59"/>
      <c r="AB633" s="59"/>
    </row>
    <row r="634" spans="8:28" s="12" customFormat="1" x14ac:dyDescent="0.25">
      <c r="H634" s="15"/>
      <c r="K634" s="1"/>
      <c r="M634" s="59"/>
      <c r="N634" s="59"/>
      <c r="O634" s="59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59"/>
      <c r="AA634" s="59"/>
      <c r="AB634" s="59"/>
    </row>
    <row r="635" spans="8:28" s="12" customFormat="1" x14ac:dyDescent="0.25">
      <c r="H635" s="15"/>
      <c r="K635" s="1"/>
      <c r="M635" s="59"/>
      <c r="N635" s="59"/>
      <c r="O635" s="59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59"/>
      <c r="AA635" s="59"/>
      <c r="AB635" s="59"/>
    </row>
    <row r="636" spans="8:28" s="12" customFormat="1" x14ac:dyDescent="0.25">
      <c r="H636" s="15"/>
      <c r="K636" s="1"/>
      <c r="M636" s="59"/>
      <c r="N636" s="59"/>
      <c r="O636" s="59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59"/>
      <c r="AA636" s="59"/>
      <c r="AB636" s="59"/>
    </row>
    <row r="637" spans="8:28" s="12" customFormat="1" x14ac:dyDescent="0.25">
      <c r="H637" s="15"/>
      <c r="K637" s="1"/>
      <c r="M637" s="59"/>
      <c r="N637" s="59"/>
      <c r="O637" s="59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59"/>
      <c r="AA637" s="59"/>
      <c r="AB637" s="59"/>
    </row>
    <row r="638" spans="8:28" s="12" customFormat="1" x14ac:dyDescent="0.25">
      <c r="H638" s="15"/>
      <c r="K638" s="1"/>
      <c r="M638" s="59"/>
      <c r="N638" s="59"/>
      <c r="O638" s="59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59"/>
      <c r="AA638" s="59"/>
      <c r="AB638" s="59"/>
    </row>
    <row r="639" spans="8:28" s="12" customFormat="1" x14ac:dyDescent="0.25">
      <c r="H639" s="15"/>
      <c r="K639" s="1"/>
      <c r="M639" s="59"/>
      <c r="N639" s="59"/>
      <c r="O639" s="59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59"/>
      <c r="AA639" s="59"/>
      <c r="AB639" s="59"/>
    </row>
    <row r="640" spans="8:28" s="12" customFormat="1" x14ac:dyDescent="0.25">
      <c r="H640" s="15"/>
      <c r="K640" s="1"/>
      <c r="M640" s="59"/>
      <c r="N640" s="59"/>
      <c r="O640" s="59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59"/>
      <c r="AA640" s="59"/>
      <c r="AB640" s="59"/>
    </row>
    <row r="641" spans="8:28" s="12" customFormat="1" x14ac:dyDescent="0.25">
      <c r="H641" s="15"/>
      <c r="K641" s="1"/>
      <c r="M641" s="59"/>
      <c r="N641" s="59"/>
      <c r="O641" s="59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59"/>
      <c r="AA641" s="59"/>
      <c r="AB641" s="59"/>
    </row>
    <row r="642" spans="8:28" s="12" customFormat="1" x14ac:dyDescent="0.25">
      <c r="H642" s="15"/>
      <c r="K642" s="1"/>
      <c r="M642" s="59"/>
      <c r="N642" s="59"/>
      <c r="O642" s="59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59"/>
      <c r="AA642" s="59"/>
      <c r="AB642" s="59"/>
    </row>
    <row r="643" spans="8:28" s="12" customFormat="1" x14ac:dyDescent="0.25">
      <c r="H643" s="15"/>
      <c r="K643" s="1"/>
      <c r="M643" s="59"/>
      <c r="N643" s="59"/>
      <c r="O643" s="59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59"/>
      <c r="AA643" s="59"/>
      <c r="AB643" s="59"/>
    </row>
    <row r="644" spans="8:28" s="12" customFormat="1" x14ac:dyDescent="0.25">
      <c r="H644" s="15"/>
      <c r="K644" s="1"/>
      <c r="M644" s="59"/>
      <c r="N644" s="59"/>
      <c r="O644" s="59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59"/>
      <c r="AA644" s="59"/>
      <c r="AB644" s="59"/>
    </row>
    <row r="645" spans="8:28" s="12" customFormat="1" x14ac:dyDescent="0.25">
      <c r="H645" s="15"/>
      <c r="K645" s="1"/>
      <c r="M645" s="59"/>
      <c r="N645" s="59"/>
      <c r="O645" s="59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59"/>
      <c r="AA645" s="59"/>
      <c r="AB645" s="59"/>
    </row>
    <row r="646" spans="8:28" s="12" customFormat="1" x14ac:dyDescent="0.25">
      <c r="H646" s="15"/>
      <c r="K646" s="1"/>
      <c r="M646" s="59"/>
      <c r="N646" s="59"/>
      <c r="O646" s="59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59"/>
      <c r="AA646" s="59"/>
      <c r="AB646" s="59"/>
    </row>
    <row r="647" spans="8:28" s="12" customFormat="1" x14ac:dyDescent="0.25">
      <c r="H647" s="15"/>
      <c r="K647" s="1"/>
      <c r="M647" s="59"/>
      <c r="N647" s="59"/>
      <c r="O647" s="59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59"/>
      <c r="AA647" s="59"/>
      <c r="AB647" s="59"/>
    </row>
    <row r="648" spans="8:28" s="12" customFormat="1" x14ac:dyDescent="0.25">
      <c r="H648" s="15"/>
      <c r="K648" s="1"/>
      <c r="M648" s="59"/>
      <c r="N648" s="59"/>
      <c r="O648" s="59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59"/>
      <c r="AA648" s="59"/>
      <c r="AB648" s="59"/>
    </row>
    <row r="649" spans="8:28" s="12" customFormat="1" x14ac:dyDescent="0.25">
      <c r="H649" s="15"/>
      <c r="K649" s="1"/>
      <c r="M649" s="59"/>
      <c r="N649" s="59"/>
      <c r="O649" s="59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59"/>
      <c r="AA649" s="59"/>
      <c r="AB649" s="59"/>
    </row>
    <row r="650" spans="8:28" s="12" customFormat="1" x14ac:dyDescent="0.25">
      <c r="H650" s="15"/>
      <c r="K650" s="1"/>
      <c r="M650" s="59"/>
      <c r="N650" s="59"/>
      <c r="O650" s="59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59"/>
      <c r="AA650" s="59"/>
      <c r="AB650" s="59"/>
    </row>
    <row r="651" spans="8:28" s="12" customFormat="1" x14ac:dyDescent="0.25">
      <c r="H651" s="15"/>
      <c r="K651" s="1"/>
      <c r="M651" s="59"/>
      <c r="N651" s="59"/>
      <c r="O651" s="59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59"/>
      <c r="AA651" s="59"/>
      <c r="AB651" s="59"/>
    </row>
    <row r="652" spans="8:28" s="12" customFormat="1" x14ac:dyDescent="0.25">
      <c r="H652" s="15"/>
      <c r="K652" s="1"/>
      <c r="M652" s="59"/>
      <c r="N652" s="59"/>
      <c r="O652" s="59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59"/>
      <c r="AA652" s="59"/>
      <c r="AB652" s="59"/>
    </row>
    <row r="653" spans="8:28" s="12" customFormat="1" x14ac:dyDescent="0.25">
      <c r="H653" s="15"/>
      <c r="K653" s="1"/>
      <c r="M653" s="59"/>
      <c r="N653" s="59"/>
      <c r="O653" s="59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59"/>
      <c r="AA653" s="59"/>
      <c r="AB653" s="59"/>
    </row>
    <row r="654" spans="8:28" s="12" customFormat="1" x14ac:dyDescent="0.25">
      <c r="H654" s="15"/>
      <c r="K654" s="1"/>
      <c r="M654" s="59"/>
      <c r="N654" s="59"/>
      <c r="O654" s="59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59"/>
      <c r="AA654" s="59"/>
      <c r="AB654" s="59"/>
    </row>
    <row r="655" spans="8:28" s="12" customFormat="1" x14ac:dyDescent="0.25">
      <c r="H655" s="15"/>
      <c r="K655" s="1"/>
      <c r="M655" s="59"/>
      <c r="N655" s="59"/>
      <c r="O655" s="59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59"/>
      <c r="AA655" s="59"/>
      <c r="AB655" s="59"/>
    </row>
    <row r="656" spans="8:28" s="12" customFormat="1" x14ac:dyDescent="0.25">
      <c r="H656" s="15"/>
      <c r="K656" s="1"/>
      <c r="M656" s="59"/>
      <c r="N656" s="59"/>
      <c r="O656" s="59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59"/>
      <c r="AA656" s="59"/>
      <c r="AB656" s="59"/>
    </row>
    <row r="657" spans="8:28" s="12" customFormat="1" x14ac:dyDescent="0.25">
      <c r="H657" s="15"/>
      <c r="K657" s="1"/>
      <c r="M657" s="59"/>
      <c r="N657" s="59"/>
      <c r="O657" s="59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59"/>
      <c r="AA657" s="59"/>
      <c r="AB657" s="59"/>
    </row>
    <row r="658" spans="8:28" s="12" customFormat="1" x14ac:dyDescent="0.25">
      <c r="H658" s="15"/>
      <c r="K658" s="1"/>
      <c r="M658" s="59"/>
      <c r="N658" s="59"/>
      <c r="O658" s="59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59"/>
      <c r="AA658" s="59"/>
      <c r="AB658" s="59"/>
    </row>
    <row r="659" spans="8:28" s="12" customFormat="1" x14ac:dyDescent="0.25">
      <c r="H659" s="15"/>
      <c r="K659" s="1"/>
      <c r="M659" s="59"/>
      <c r="N659" s="59"/>
      <c r="O659" s="59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59"/>
      <c r="AA659" s="59"/>
      <c r="AB659" s="59"/>
    </row>
    <row r="660" spans="8:28" s="12" customFormat="1" x14ac:dyDescent="0.25">
      <c r="H660" s="15"/>
      <c r="K660" s="1"/>
      <c r="M660" s="59"/>
      <c r="N660" s="59"/>
      <c r="O660" s="59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59"/>
      <c r="AA660" s="59"/>
      <c r="AB660" s="59"/>
    </row>
    <row r="661" spans="8:28" s="12" customFormat="1" x14ac:dyDescent="0.25">
      <c r="H661" s="15"/>
      <c r="K661" s="1"/>
      <c r="M661" s="59"/>
      <c r="N661" s="59"/>
      <c r="O661" s="59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59"/>
      <c r="AA661" s="59"/>
      <c r="AB661" s="59"/>
    </row>
    <row r="662" spans="8:28" s="12" customFormat="1" x14ac:dyDescent="0.25">
      <c r="H662" s="15"/>
      <c r="K662" s="1"/>
      <c r="M662" s="59"/>
      <c r="N662" s="59"/>
      <c r="O662" s="59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59"/>
      <c r="AA662" s="59"/>
      <c r="AB662" s="59"/>
    </row>
    <row r="663" spans="8:28" s="12" customFormat="1" x14ac:dyDescent="0.25">
      <c r="H663" s="15"/>
      <c r="K663" s="1"/>
      <c r="M663" s="59"/>
      <c r="N663" s="59"/>
      <c r="O663" s="59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59"/>
      <c r="AA663" s="59"/>
      <c r="AB663" s="59"/>
    </row>
    <row r="664" spans="8:28" s="12" customFormat="1" x14ac:dyDescent="0.25">
      <c r="H664" s="15"/>
      <c r="K664" s="1"/>
      <c r="M664" s="59"/>
      <c r="N664" s="59"/>
      <c r="O664" s="59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59"/>
      <c r="AA664" s="59"/>
      <c r="AB664" s="59"/>
    </row>
    <row r="665" spans="8:28" s="12" customFormat="1" x14ac:dyDescent="0.25">
      <c r="H665" s="15"/>
      <c r="K665" s="1"/>
      <c r="M665" s="59"/>
      <c r="N665" s="59"/>
      <c r="O665" s="59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59"/>
      <c r="AA665" s="59"/>
      <c r="AB665" s="59"/>
    </row>
    <row r="666" spans="8:28" s="12" customFormat="1" x14ac:dyDescent="0.25">
      <c r="H666" s="15"/>
      <c r="K666" s="1"/>
      <c r="M666" s="59"/>
      <c r="N666" s="59"/>
      <c r="O666" s="59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59"/>
      <c r="AA666" s="59"/>
      <c r="AB666" s="59"/>
    </row>
    <row r="667" spans="8:28" s="12" customFormat="1" x14ac:dyDescent="0.25">
      <c r="H667" s="15"/>
      <c r="K667" s="1"/>
      <c r="M667" s="59"/>
      <c r="N667" s="59"/>
      <c r="O667" s="59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59"/>
      <c r="AA667" s="59"/>
      <c r="AB667" s="59"/>
    </row>
    <row r="668" spans="8:28" s="12" customFormat="1" x14ac:dyDescent="0.25">
      <c r="H668" s="15"/>
      <c r="K668" s="1"/>
      <c r="M668" s="59"/>
      <c r="N668" s="59"/>
      <c r="O668" s="59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59"/>
      <c r="AA668" s="59"/>
      <c r="AB668" s="59"/>
    </row>
    <row r="669" spans="8:28" s="12" customFormat="1" x14ac:dyDescent="0.25">
      <c r="H669" s="15"/>
      <c r="K669" s="1"/>
      <c r="M669" s="59"/>
      <c r="N669" s="59"/>
      <c r="O669" s="59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59"/>
      <c r="AA669" s="59"/>
      <c r="AB669" s="59"/>
    </row>
    <row r="670" spans="8:28" s="12" customFormat="1" x14ac:dyDescent="0.25">
      <c r="H670" s="15"/>
      <c r="K670" s="1"/>
      <c r="M670" s="59"/>
      <c r="N670" s="59"/>
      <c r="O670" s="59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59"/>
      <c r="AA670" s="59"/>
      <c r="AB670" s="59"/>
    </row>
    <row r="671" spans="8:28" s="12" customFormat="1" x14ac:dyDescent="0.25">
      <c r="H671" s="15"/>
      <c r="K671" s="1"/>
      <c r="M671" s="59"/>
      <c r="N671" s="59"/>
      <c r="O671" s="59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59"/>
      <c r="AA671" s="59"/>
      <c r="AB671" s="59"/>
    </row>
    <row r="672" spans="8:28" s="12" customFormat="1" x14ac:dyDescent="0.25">
      <c r="H672" s="15"/>
      <c r="K672" s="1"/>
      <c r="M672" s="59"/>
      <c r="N672" s="59"/>
      <c r="O672" s="59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59"/>
      <c r="AA672" s="59"/>
      <c r="AB672" s="59"/>
    </row>
    <row r="673" spans="8:28" s="12" customFormat="1" x14ac:dyDescent="0.25">
      <c r="H673" s="15"/>
      <c r="K673" s="1"/>
      <c r="M673" s="59"/>
      <c r="N673" s="59"/>
      <c r="O673" s="59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59"/>
      <c r="AA673" s="59"/>
      <c r="AB673" s="59"/>
    </row>
    <row r="674" spans="8:28" s="12" customFormat="1" x14ac:dyDescent="0.25">
      <c r="H674" s="15"/>
      <c r="K674" s="1"/>
      <c r="M674" s="59"/>
      <c r="N674" s="59"/>
      <c r="O674" s="59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59"/>
      <c r="AA674" s="59"/>
      <c r="AB674" s="59"/>
    </row>
    <row r="675" spans="8:28" s="12" customFormat="1" x14ac:dyDescent="0.25">
      <c r="H675" s="15"/>
      <c r="K675" s="1"/>
      <c r="M675" s="59"/>
      <c r="N675" s="59"/>
      <c r="O675" s="59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59"/>
      <c r="AA675" s="59"/>
      <c r="AB675" s="59"/>
    </row>
    <row r="676" spans="8:28" s="12" customFormat="1" x14ac:dyDescent="0.25">
      <c r="H676" s="15"/>
      <c r="K676" s="1"/>
      <c r="M676" s="59"/>
      <c r="N676" s="59"/>
      <c r="O676" s="59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59"/>
      <c r="AA676" s="59"/>
      <c r="AB676" s="59"/>
    </row>
  </sheetData>
  <sheetProtection algorithmName="SHA-512" hashValue="3H3rZWIOQ2ZpxdFSgBmP7qYzi8EP+7SsAUfYU45OLbEyzqPq8XhvKLpk2/onSiwqQLUM1gYlBpLCoSYZAKewyw==" saltValue="naNGRZOuXSkNLFqpLME1tw==" spinCount="100000" sheet="1" objects="1" scenarios="1" selectLockedCells="1"/>
  <mergeCells count="7">
    <mergeCell ref="B4:J5"/>
    <mergeCell ref="C21:H22"/>
    <mergeCell ref="C14:G14"/>
    <mergeCell ref="B11:J11"/>
    <mergeCell ref="C16:C17"/>
    <mergeCell ref="G16:G17"/>
    <mergeCell ref="F16:F17"/>
  </mergeCells>
  <pageMargins left="0.25" right="0.25" top="0.6" bottom="0.4" header="0.3" footer="0.3"/>
  <pageSetup paperSize="9" scale="58" orientation="portrait" r:id="rId1"/>
  <rowBreaks count="1" manualBreakCount="1">
    <brk id="19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" operator="containsText" id="{818F4EAD-D50A-4784-817B-E6E2ABA011F2}">
            <xm:f>NOT(ISERROR(SEARCH($U$27,H24)))</xm:f>
            <xm:f>$U$27</xm:f>
            <x14:dxf>
              <font>
                <color rgb="FFFF0000"/>
              </font>
              <fill>
                <patternFill>
                  <bgColor rgb="FFFFFF99"/>
                </patternFill>
              </fill>
            </x14:dxf>
          </x14:cfRule>
          <x14:cfRule type="containsText" priority="22" operator="containsText" id="{EB837AFD-6932-4183-A4CB-CEEAB8A23CE4}">
            <xm:f>NOT(ISERROR(SEARCH($U$29,H24)))</xm:f>
            <xm:f>$U$29</xm:f>
            <x14:dxf>
              <font>
                <b/>
                <i val="0"/>
                <color rgb="FFC00000"/>
              </font>
            </x14:dxf>
          </x14:cfRule>
          <x14:cfRule type="containsText" priority="23" operator="containsText" id="{3C2B8EBB-B178-45FF-BBD5-3712E21532D2}">
            <xm:f>NOT(ISERROR(SEARCH($U$28,H24)))</xm:f>
            <xm:f>$U$28</xm:f>
            <x14:dxf>
              <font>
                <b/>
                <i val="0"/>
                <strike val="0"/>
                <color theme="1"/>
              </font>
            </x14:dxf>
          </x14:cfRule>
          <xm:sqref>H24:H68</xm:sqref>
        </x14:conditionalFormatting>
        <x14:conditionalFormatting xmlns:xm="http://schemas.microsoft.com/office/excel/2006/main">
          <x14:cfRule type="containsText" priority="2" operator="containsText" id="{DEB1C640-E2AB-4F1E-901E-57D572981246}">
            <xm:f>NOT(ISERROR(SEARCH($U$25,G16)))</xm:f>
            <xm:f>$U$25</xm:f>
            <x14:dxf>
              <font>
                <b/>
                <i val="0"/>
                <strike val="0"/>
                <color rgb="FFFF0000"/>
              </font>
              <fill>
                <patternFill>
                  <bgColor rgb="FFFFFF99"/>
                </patternFill>
              </fill>
            </x14:dxf>
          </x14:cfRule>
          <xm:sqref>G16</xm:sqref>
        </x14:conditionalFormatting>
        <x14:conditionalFormatting xmlns:xm="http://schemas.microsoft.com/office/excel/2006/main">
          <x14:cfRule type="containsText" priority="1" operator="containsText" id="{54D332B4-83A7-4E17-B9DD-98A09F794C6D}">
            <xm:f>NOT(ISERROR(SEARCH($W$25,G18)))</xm:f>
            <xm:f>$W$25</xm:f>
            <x14:dxf>
              <font>
                <b/>
                <i val="0"/>
                <strike val="0"/>
                <color rgb="FFFF0000"/>
              </font>
              <fill>
                <patternFill>
                  <bgColor rgb="FFFFFF99"/>
                </patternFill>
              </fill>
            </x14:dxf>
          </x14:cfRule>
          <xm:sqref>G18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Français (France)</Language>
    <OrganisationTaxHTField0 xmlns="04b56130-639f-49a9-a35e-3ec328f64ee0">
      <Terms xmlns="http://schemas.microsoft.com/office/infopath/2007/PartnerControls"/>
    </OrganisationTaxHTField0>
    <BigPicture xmlns="04b56130-639f-49a9-a35e-3ec328f64ee0" xsi:nil="true"/>
    <ManualDate xmlns="04b56130-639f-49a9-a35e-3ec328f64ee0" xsi:nil="true"/>
    <ThumbnailImage xmlns="04b56130-639f-49a9-a35e-3ec328f64ee0" xsi:nil="true"/>
    <CenterAndUnitTaxHTField0 xmlns="04b56130-639f-49a9-a35e-3ec328f64ee0">
      <Terms xmlns="http://schemas.microsoft.com/office/infopath/2007/PartnerControls"/>
    </CenterAndUnitTaxHTField0>
    <TaxCatchAll xmlns="25ab6918-e79e-461c-be65-ccc64e8e92f9"/>
    <ThumbnailImageUrl xmlns="04b56130-639f-49a9-a35e-3ec328f64ee0" xsi:nil="true"/>
    <TaxKeywordTaxHTField xmlns="25ab6918-e79e-461c-be65-ccc64e8e92f9">
      <Terms xmlns="http://schemas.microsoft.com/office/infopath/2007/PartnerControls"/>
    </TaxKeywordTaxHTField>
    <TypologyTaxHTField0 xmlns="04b56130-639f-49a9-a35e-3ec328f64ee0">
      <Terms xmlns="http://schemas.microsoft.com/office/infopath/2007/PartnerControls"/>
    </TypologyTaxHTField0>
    <BigPictureUrl xmlns="04b56130-639f-49a9-a35e-3ec328f64ee0" xsi:nil="true"/>
    <PublicTaxHTField0 xmlns="04b56130-639f-49a9-a35e-3ec328f64ee0">
      <Terms xmlns="http://schemas.microsoft.com/office/infopath/2007/PartnerControls"/>
    </PublicTaxHTField0>
    <Summary xmlns="04b56130-639f-49a9-a35e-3ec328f64ee0" xsi:nil="true"/>
    <ThematicsTaxHTField0 xmlns="04b56130-639f-49a9-a35e-3ec328f64ee0">
      <Terms xmlns="http://schemas.microsoft.com/office/infopath/2007/PartnerControls"/>
    </ThematicsTaxHTField0>
    <BackwardLinks xmlns="04b56130-639f-49a9-a35e-3ec328f64ee0">0</BackwardLinks>
    <DisplayedDate xmlns="04b56130-639f-49a9-a35e-3ec328f64ee0">2021-01-18T16:27:05+00:00</Displayed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 bureautique" ma:contentTypeID="0x0101009AC65FE4C57B4241B7BB126C820493210020FA50595E054F4C804FB4D2566FDFDC" ma:contentTypeVersion="20" ma:contentTypeDescription="Crée un document." ma:contentTypeScope="" ma:versionID="5bc9f7e1103fb1c9120af10dd2e8ae70">
  <xsd:schema xmlns:xsd="http://www.w3.org/2001/XMLSchema" xmlns:xs="http://www.w3.org/2001/XMLSchema" xmlns:p="http://schemas.microsoft.com/office/2006/metadata/properties" xmlns:ns1="http://schemas.microsoft.com/sharepoint/v3" xmlns:ns2="04b56130-639f-49a9-a35e-3ec328f64ee0" xmlns:ns3="25ab6918-e79e-461c-be65-ccc64e8e92f9" targetNamespace="http://schemas.microsoft.com/office/2006/metadata/properties" ma:root="true" ma:fieldsID="9401550105ff9bdcd76282af5b9c95d4" ns1:_="" ns2:_="" ns3:_="">
    <xsd:import namespace="http://schemas.microsoft.com/sharepoint/v3"/>
    <xsd:import namespace="04b56130-639f-49a9-a35e-3ec328f64ee0"/>
    <xsd:import namespace="25ab6918-e79e-461c-be65-ccc64e8e92f9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2:BackwardLinks" minOccurs="0"/>
                <xsd:element ref="ns2:ThematicsTaxHTField0" minOccurs="0"/>
                <xsd:element ref="ns3:TaxCatchAll" minOccurs="0"/>
                <xsd:element ref="ns3:TaxCatchAllLabel" minOccurs="0"/>
                <xsd:element ref="ns2:CenterAndUnitTaxHTField0" minOccurs="0"/>
                <xsd:element ref="ns3:TaxKeywordTaxHTField" minOccurs="0"/>
                <xsd:element ref="ns2:TypologyTaxHTField0" minOccurs="0"/>
                <xsd:element ref="ns2:OrganisationTaxHTField0" minOccurs="0"/>
                <xsd:element ref="ns2:PublicTaxHTField0" minOccurs="0"/>
                <xsd:element ref="ns2:Summary" minOccurs="0"/>
                <xsd:element ref="ns2:ThumbnailImage" minOccurs="0"/>
                <xsd:element ref="ns2:ThumbnailImageUrl" minOccurs="0"/>
                <xsd:element ref="ns2:BigPicture" minOccurs="0"/>
                <xsd:element ref="ns2:BigPictureUrl" minOccurs="0"/>
                <xsd:element ref="ns2:ManualDate" minOccurs="0"/>
                <xsd:element ref="ns2:Displayed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5" nillable="true" ma:displayName="Langue" ma:default="Français (France)" ma:internalName="Language">
      <xsd:simpleType>
        <xsd:union memberTypes="dms:Text">
          <xsd:simpleType>
            <xsd:restriction base="dms:Choice">
              <xsd:enumeration value="Arabe (Arabie saoudite)"/>
              <xsd:enumeration value="Bulgare (Bulgarie)"/>
              <xsd:enumeration value="Chinois (R.A.S. de Hong Kong)"/>
              <xsd:enumeration value="Chinois (République populaire de Chine)"/>
              <xsd:enumeration value="Chinois (Taïwan)"/>
              <xsd:enumeration value="Croate (Croatie)"/>
              <xsd:enumeration value="Tchèque (République tchèque)"/>
              <xsd:enumeration value="Danois (Danemark)"/>
              <xsd:enumeration value="Néerlandais (Pays-Bas)"/>
              <xsd:enumeration value="Anglais"/>
              <xsd:enumeration value="Estonien (Estonie)"/>
              <xsd:enumeration value="Finnois (Finlande)"/>
              <xsd:enumeration value="Français (France)"/>
              <xsd:enumeration value="Allemand (Allemagne)"/>
              <xsd:enumeration value="Grec (Grèce)"/>
              <xsd:enumeration value="Hébreu (Israël)"/>
              <xsd:enumeration value="Hindi (Inde)"/>
              <xsd:enumeration value="Hongrois (Hongrie)"/>
              <xsd:enumeration value="Indonésien (Indonésie)"/>
              <xsd:enumeration value="Italien (Italie)"/>
              <xsd:enumeration value="Japonais (Japon)"/>
              <xsd:enumeration value="Coréen (Corée)"/>
              <xsd:enumeration value="Letton (Lettonie)"/>
              <xsd:enumeration value="Lituanien (Lituanie)"/>
              <xsd:enumeration value="Malais (Malaisie)"/>
              <xsd:enumeration value="Norvégien (Bokmal) (Norvège)"/>
              <xsd:enumeration value="Polonais (Pologne)"/>
              <xsd:enumeration value="Portugais (Brésil)"/>
              <xsd:enumeration value="Portugais (Portugal)"/>
              <xsd:enumeration value="Roumain (Roumanie)"/>
              <xsd:enumeration value="Russe (Russie)"/>
              <xsd:enumeration value="Serbe (Latin, Serbie)"/>
              <xsd:enumeration value="Slovaque (Slovaquie)"/>
              <xsd:enumeration value="Slovène (Slovénie)"/>
              <xsd:enumeration value="Espagnol (Espagne)"/>
              <xsd:enumeration value="Suédois (Suède)"/>
              <xsd:enumeration value="Thaï (Thaïlande)"/>
              <xsd:enumeration value="Turc (Turquie)"/>
              <xsd:enumeration value="Ukrainien (Ukraine)"/>
              <xsd:enumeration value="Ourdou (République islamique du Pakistan)"/>
              <xsd:enumeration value="Vietnamien (Vietnam)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b56130-639f-49a9-a35e-3ec328f64ee0" elementFormDefault="qualified">
    <xsd:import namespace="http://schemas.microsoft.com/office/2006/documentManagement/types"/>
    <xsd:import namespace="http://schemas.microsoft.com/office/infopath/2007/PartnerControls"/>
    <xsd:element name="BackwardLinks" ma:index="6" nillable="true" ma:displayName="Liens entrants" ma:internalName="BackwardLinks" ma:readOnly="false">
      <xsd:simpleType>
        <xsd:restriction base="dms:Text"/>
      </xsd:simpleType>
    </xsd:element>
    <xsd:element name="ThematicsTaxHTField0" ma:index="8" nillable="true" ma:taxonomy="true" ma:internalName="ThematicsTaxHTField0" ma:taxonomyFieldName="Thematics" ma:displayName="Thématiques" ma:fieldId="{c4af68e9-307a-4318-8504-f93285936fc7}" ma:taxonomyMulti="true" ma:sspId="db42cb7a-152b-46e1-84f8-120076572e66" ma:termSetId="c0870541-22b3-4848-af9f-de49470051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enterAndUnitTaxHTField0" ma:index="12" nillable="true" ma:taxonomy="true" ma:internalName="CenterAndUnitTaxHTField0" ma:taxonomyFieldName="CenterAndUnit" ma:displayName="Centre et unité" ma:fieldId="{facf9d3d-8cf6-4fab-8f4b-dfbbe29f3a4b}" ma:taxonomyMulti="true" ma:sspId="db42cb7a-152b-46e1-84f8-120076572e66" ma:termSetId="1f7dc335-2495-44ba-8f3a-aabb7aea02e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ypologyTaxHTField0" ma:index="18" nillable="true" ma:taxonomy="true" ma:internalName="TypologyTaxHTField0" ma:taxonomyFieldName="Typology" ma:displayName="Typologie" ma:readOnly="false" ma:fieldId="{fca8d298-920d-4815-a20b-c1a36091f1f7}" ma:taxonomyMulti="true" ma:sspId="db42cb7a-152b-46e1-84f8-120076572e66" ma:termSetId="d58202c0-81e3-430d-bad2-9e6f48d3ff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rganisationTaxHTField0" ma:index="20" nillable="true" ma:taxonomy="true" ma:internalName="OrganisationTaxHTField0" ma:taxonomyFieldName="Organisation" ma:displayName="Organisation" ma:readOnly="false" ma:fieldId="{dacc8977-bae2-4cdb-ba56-0a020a4af99a}" ma:taxonomyMulti="true" ma:sspId="db42cb7a-152b-46e1-84f8-120076572e66" ma:termSetId="1f7dc335-2495-44ba-8f3a-aabb7aea02e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ublicTaxHTField0" ma:index="22" nillable="true" ma:taxonomy="true" ma:internalName="PublicTaxHTField0" ma:taxonomyFieldName="Public" ma:displayName="Public" ma:readOnly="false" ma:fieldId="{7196c7f4-9f00-45cf-9674-ae6fd7f8c9dc}" ma:taxonomyMulti="true" ma:sspId="db42cb7a-152b-46e1-84f8-120076572e66" ma:termSetId="ce103ae6-73b5-4cf6-9df1-17c8e38d2e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ummary" ma:index="24" nillable="true" ma:displayName="Résumé" ma:internalName="Summary" ma:readOnly="false">
      <xsd:simpleType>
        <xsd:restriction base="dms:Note">
          <xsd:maxLength value="255"/>
        </xsd:restriction>
      </xsd:simpleType>
    </xsd:element>
    <xsd:element name="ThumbnailImage" ma:index="25" nillable="true" ma:displayName="Image poster" ma:internalName="ThumbnailImage" ma:readOnly="false">
      <xsd:simpleType>
        <xsd:restriction base="dms:Unknown"/>
      </xsd:simpleType>
    </xsd:element>
    <xsd:element name="ThumbnailImageUrl" ma:index="26" nillable="true" ma:displayName="ThumbnailImageUrl" ma:hidden="true" ma:internalName="ThumbnailImageUrl" ma:readOnly="false" ma:showField="FALSE">
      <xsd:simpleType>
        <xsd:restriction base="dms:Text"/>
      </xsd:simpleType>
    </xsd:element>
    <xsd:element name="BigPicture" ma:index="27" nillable="true" ma:displayName="Grande image" ma:internalName="BigPicture" ma:readOnly="false">
      <xsd:simpleType>
        <xsd:restriction base="dms:Unknown"/>
      </xsd:simpleType>
    </xsd:element>
    <xsd:element name="BigPictureUrl" ma:index="28" nillable="true" ma:displayName="BigPictureUrl" ma:hidden="true" ma:internalName="BigPictureUrl" ma:readOnly="false" ma:showField="FALSE">
      <xsd:simpleType>
        <xsd:restriction base="dms:Text"/>
      </xsd:simpleType>
    </xsd:element>
    <xsd:element name="ManualDate" ma:index="29" nillable="true" ma:displayName="Date manuelle" ma:format="DateTime" ma:LCID="1036" ma:internalName="ManualDate" ma:readOnly="false">
      <xsd:simpleType>
        <xsd:restriction base="dms:DateTime"/>
      </xsd:simpleType>
    </xsd:element>
    <xsd:element name="DisplayedDate" ma:index="30" nillable="true" ma:displayName="Date affichée" ma:format="DateTime" ma:LCID="1036" ma:internalName="Displayed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b6918-e79e-461c-be65-ccc64e8e92f9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description="" ma:hidden="true" ma:list="{2be8e7d2-0bc1-4506-9461-e33bbef93406}" ma:internalName="TaxCatchAll" ma:showField="CatchAllData" ma:web="25ab6918-e79e-461c-be65-ccc64e8e92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2be8e7d2-0bc1-4506-9461-e33bbef93406}" ma:internalName="TaxCatchAllLabel" ma:readOnly="true" ma:showField="CatchAllDataLabel" ma:web="25ab6918-e79e-461c-be65-ccc64e8e92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4" nillable="true" ma:taxonomy="true" ma:internalName="TaxKeywordTaxHTField" ma:taxonomyFieldName="TaxKeyword" ma:displayName="Mots clés d’entreprise" ma:fieldId="{23f27201-bee3-471e-b2e7-b64fd8b7ca38}" ma:taxonomyMulti="true" ma:sspId="db42cb7a-152b-46e1-84f8-120076572e6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ype de contenu"/>
        <xsd:element ref="dc:title" minOccurs="0" maxOccurs="1" ma:index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Office document_ItemAdded</Name>
    <Synchronization>Synchronous</Synchronization>
    <Type>10001</Type>
    <SequenceNumber>11001</SequenceNumber>
    <Url/>
    <Assembly>CEA.I2I.Web.Core, Version=1.0.0.0, Culture=neutral, PublicKeyToken=39d5d856cb1a3e17</Assembly>
    <Class>CEA.I2I.Web.Core.Receivers.OfficeDocumentEventReceiver</Class>
    <Data/>
    <Filter/>
  </Receiver>
  <Receiver>
    <Name>Office document_ItemUpdated</Name>
    <Synchronization>Synchronous</Synchronization>
    <Type>10002</Type>
    <SequenceNumber>11001</SequenceNumber>
    <Url/>
    <Assembly>CEA.I2I.Web.Core, Version=1.0.0.0, Culture=neutral, PublicKeyToken=39d5d856cb1a3e17</Assembly>
    <Class>CEA.I2I.Web.Core.Receivers.OfficeDocumentEventReceiver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A6AEB6-0033-4820-A5EF-B28CD1640F34}"/>
</file>

<file path=customXml/itemProps2.xml><?xml version="1.0" encoding="utf-8"?>
<ds:datastoreItem xmlns:ds="http://schemas.openxmlformats.org/officeDocument/2006/customXml" ds:itemID="{CAE5B8E9-A67D-4A83-859F-B0FD1C997191}"/>
</file>

<file path=customXml/itemProps3.xml><?xml version="1.0" encoding="utf-8"?>
<ds:datastoreItem xmlns:ds="http://schemas.openxmlformats.org/officeDocument/2006/customXml" ds:itemID="{FD3BEF00-AD76-4E0C-A1C3-A34A59733066}"/>
</file>

<file path=customXml/itemProps4.xml><?xml version="1.0" encoding="utf-8"?>
<ds:datastoreItem xmlns:ds="http://schemas.openxmlformats.org/officeDocument/2006/customXml" ds:itemID="{78D58634-3E24-4D78-AF0D-D0DB9BD48A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Informations générales</vt:lpstr>
      <vt:lpstr>Plan plaque - Saisie lectures</vt:lpstr>
      <vt:lpstr>Résultats</vt:lpstr>
      <vt:lpstr>'Informations générales'!Zone_d_impression</vt:lpstr>
      <vt:lpstr>'Plan plaque - Saisie lectures'!Zone_d_impression</vt:lpstr>
      <vt:lpstr>Résultats!Zone_d_impression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2021-01-08T08:24:22Z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0x0101009AC65FE4C57B4241B7BB126C820493210020FA50595E054F4C804FB4D2566FDFDC</vt:lpwstr>
  </property>
  <property fmtid="{D5CDD505-2E9C-101B-9397-08002B2CF9AE}" pid="3" name="TaxKeyword">
    <vt:lpwstr/>
  </property>
</Properties>
</file>